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Presup. Indicat. inversión_20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_xlnm.Print_Area" localSheetId="0">'Presup. Indicat. inversión_2010'!$A$1:$L$38</definedName>
    <definedName name="base">#REF!</definedName>
    <definedName name="ca">'[2]$$'!#REF!</definedName>
    <definedName name="d">'[3]Reporte Componentes'!$98:$128,'[3]Reporte Componentes'!$221:$254,'[3]Reporte Componentes'!$347:$377,'[3]Reporte Componentes'!$470:$500,'[3]Reporte Componentes'!$593:$623,'[3]Reporte Componentes'!$716:$746,'[3]Reporte Componentes'!$839:$865,'[3]Reporte Componentes'!$866:$869</definedName>
    <definedName name="e">'[3]Reporte Componentes'!$162:$192,'[3]Reporte Componentes'!$288:$318,'[3]Reporte Componentes'!$411:$441,'[3]Reporte Componentes'!$534:$564,'[3]Reporte Componentes'!$657:$687,'[3]Reporte Componentes'!$780:$810,'[3]Reporte Componentes'!$903:$933</definedName>
    <definedName name="g">'[2]$$'!#REF!</definedName>
    <definedName name="jc">'[2]$$'!#REF!</definedName>
    <definedName name="McArthur">'[4]$$'!#REF!</definedName>
    <definedName name="mt">'[2]$$'!#REF!</definedName>
    <definedName name="nom_rubro">'[5]Hoja1'!$V$2:$AD$415</definedName>
    <definedName name="p">'[3]Reporte Componentes'!$130:$160,'[3]Reporte Componentes'!$256:$286,'[3]Reporte Componentes'!$379:$409,'[3]Reporte Componentes'!$502:$532,'[3]Reporte Componentes'!$625:$655,'[3]Reporte Componentes'!$748:$778,'[3]Reporte Componentes'!$871:$901</definedName>
    <definedName name="s">'[2]$$'!#REF!</definedName>
    <definedName name="_xlnm.Print_Titles" localSheetId="0">'Presup. Indicat. inversión_2010'!$1:$4</definedName>
    <definedName name="vvv">'[6]$$'!#REF!</definedName>
  </definedNames>
  <calcPr fullCalcOnLoad="1"/>
</workbook>
</file>

<file path=xl/sharedStrings.xml><?xml version="1.0" encoding="utf-8"?>
<sst xmlns="http://schemas.openxmlformats.org/spreadsheetml/2006/main" count="55" uniqueCount="51">
  <si>
    <t>Año Internacional de la Biodiversidad</t>
  </si>
  <si>
    <t>Investigación, politica y medios de comunicación</t>
  </si>
  <si>
    <t>Información relevante y oportuna para la toma de decisiones</t>
  </si>
  <si>
    <t>Arreglos institucionales para la gestión del territorio y la biodiversidad</t>
  </si>
  <si>
    <t>Biodiversidad y políticas sectoriales</t>
  </si>
  <si>
    <t xml:space="preserve">Agenda internacional </t>
  </si>
  <si>
    <t>Transformaciones socio-ecosistémicas</t>
  </si>
  <si>
    <t>Base de conocimientos</t>
  </si>
  <si>
    <t>Gestión de Información sobre Biodiversidad</t>
  </si>
  <si>
    <t>Herramientas para el Análisis Integrativo</t>
  </si>
  <si>
    <t>Colecciones</t>
  </si>
  <si>
    <t>Total Programa</t>
  </si>
  <si>
    <t>PRESUPUESTO INDICATIVO DE INVERSIÓN - POA 2010</t>
  </si>
  <si>
    <t>FUENTES</t>
  </si>
  <si>
    <t>PRESUPUESTO  POA 2010</t>
  </si>
  <si>
    <t xml:space="preserve">PROGRAMAS ESTRATÉGICOS TEMÁTICOS  </t>
  </si>
  <si>
    <t>COMPONENTE DE INVESTIGACIÓN</t>
  </si>
  <si>
    <t>MAVDT</t>
  </si>
  <si>
    <t>Ecopetrol
09-206</t>
  </si>
  <si>
    <t xml:space="preserve">PARAMO </t>
  </si>
  <si>
    <t>MIELES -  MINAGRICULTURA - IICA  
07-439</t>
  </si>
  <si>
    <t xml:space="preserve">CIAT- UVAS DE ANIS </t>
  </si>
  <si>
    <t>Rabanal 09-184</t>
  </si>
  <si>
    <t>Corantioquia
09-248</t>
  </si>
  <si>
    <t>IABIN - OEA
09-259</t>
  </si>
  <si>
    <t>TOTAL AL 09/11/09</t>
  </si>
  <si>
    <t>Biodiversidad en ecosistemas acuáticos continentales</t>
  </si>
  <si>
    <t>Invasiones biológicas y su impacto sobre la biodiversidad</t>
  </si>
  <si>
    <t>Comercio y tráfico nacional e internacional de especies (CITES)</t>
  </si>
  <si>
    <t>Prevención de procesos de extinción de especies</t>
  </si>
  <si>
    <t>Areas de conservación y servicios ecosistémicos</t>
  </si>
  <si>
    <t>Priorización de Ecosistemas y Sistema de Monitoreo de la biodiversidad</t>
  </si>
  <si>
    <t>Conflcitos socioambientales</t>
  </si>
  <si>
    <t>Monitoreo de Indicadores de la Biodiversidad</t>
  </si>
  <si>
    <t>Caracterización y Análisis Genético de la Biodiversidad</t>
  </si>
  <si>
    <t>Gestión Interna de Información de Investigación sobre Biodiversidad</t>
  </si>
  <si>
    <t>Fortalecimiento Técnico y Tecnológico</t>
  </si>
  <si>
    <t xml:space="preserve">PROGRAMAS ESTRATÉGICOS INSTRUMENTALES </t>
  </si>
  <si>
    <t xml:space="preserve">LINEA INSTRUMENTALES </t>
  </si>
  <si>
    <t>Generación de la Capacidad para la Investigación</t>
  </si>
  <si>
    <t>Comunicación y Divulgación de la ciencia</t>
  </si>
  <si>
    <t>Adecuación Sede</t>
  </si>
  <si>
    <t>TOTAL</t>
  </si>
  <si>
    <t>Vinculo biodiversidad y Salud Humana</t>
  </si>
  <si>
    <t xml:space="preserve">Política, Legislación y Apoyo a Toma de Decisiones
</t>
  </si>
  <si>
    <t xml:space="preserve">Generación de la capacidad para la investigación en Biodiversidad
</t>
  </si>
  <si>
    <t xml:space="preserve">Biología de la conservación y uso de la biodiversidad:
</t>
  </si>
  <si>
    <t>Acompañamiento a la actualización, seguimiento y ajuste de la Politica Nacional de Biodiversidad</t>
  </si>
  <si>
    <t>Formulacion Plan de Accion en Biodiversidad
MAVDT</t>
  </si>
  <si>
    <t xml:space="preserve">Dimensiones Socioeconómicas de la Conservación y el Uso de la Biodiversidad:
</t>
  </si>
  <si>
    <t xml:space="preserve">Sistema de Información sobre biodiversidad (incluye Colecciones, Bancos - Inventarios)
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</si>
</sst>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$-240A]#,##0;[Red]\([$$-240A]#,##0\)"/>
    <numFmt numFmtId="167" formatCode="_ * #,##0_ ;_ * \-#,##0_ ;_ * &quot;-&quot;?_ ;_ @_ "/>
    <numFmt numFmtId="168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67" fontId="6" fillId="33" borderId="10" xfId="69" applyNumberFormat="1" applyFont="1" applyFill="1" applyBorder="1" applyAlignment="1">
      <alignment vertical="top" wrapText="1"/>
      <protection/>
    </xf>
    <xf numFmtId="167" fontId="6" fillId="33" borderId="11" xfId="69" applyNumberFormat="1" applyFont="1" applyFill="1" applyBorder="1" applyAlignment="1">
      <alignment vertical="top" wrapText="1"/>
      <protection/>
    </xf>
    <xf numFmtId="0" fontId="4" fillId="0" borderId="0" xfId="69" applyFont="1" applyAlignment="1">
      <alignment vertical="top"/>
      <protection/>
    </xf>
    <xf numFmtId="0" fontId="5" fillId="33" borderId="12" xfId="69" applyFont="1" applyFill="1" applyBorder="1" applyAlignment="1">
      <alignment vertical="top" wrapText="1"/>
      <protection/>
    </xf>
    <xf numFmtId="0" fontId="5" fillId="33" borderId="13" xfId="69" applyFont="1" applyFill="1" applyBorder="1" applyAlignment="1">
      <alignment vertical="top" wrapText="1"/>
      <protection/>
    </xf>
    <xf numFmtId="0" fontId="5" fillId="34" borderId="14" xfId="69" applyFont="1" applyFill="1" applyBorder="1" applyAlignment="1">
      <alignment horizontal="center" vertical="top" wrapText="1"/>
      <protection/>
    </xf>
    <xf numFmtId="167" fontId="4" fillId="0" borderId="0" xfId="69" applyNumberFormat="1" applyFont="1" applyAlignment="1">
      <alignment vertical="top"/>
      <protection/>
    </xf>
    <xf numFmtId="167" fontId="5" fillId="34" borderId="15" xfId="69" applyNumberFormat="1" applyFont="1" applyFill="1" applyBorder="1" applyAlignment="1">
      <alignment horizontal="center" vertical="top" wrapText="1"/>
      <protection/>
    </xf>
    <xf numFmtId="167" fontId="6" fillId="33" borderId="11" xfId="69" applyNumberFormat="1" applyFont="1" applyFill="1" applyBorder="1" applyAlignment="1">
      <alignment vertical="top"/>
      <protection/>
    </xf>
    <xf numFmtId="167" fontId="6" fillId="33" borderId="16" xfId="69" applyNumberFormat="1" applyFont="1" applyFill="1" applyBorder="1" applyAlignment="1">
      <alignment vertical="top"/>
      <protection/>
    </xf>
    <xf numFmtId="0" fontId="6" fillId="0" borderId="0" xfId="69" applyFont="1" applyAlignment="1">
      <alignment vertical="top"/>
      <protection/>
    </xf>
    <xf numFmtId="164" fontId="4" fillId="0" borderId="0" xfId="69" applyNumberFormat="1" applyFont="1" applyAlignment="1">
      <alignment vertical="top"/>
      <protection/>
    </xf>
    <xf numFmtId="167" fontId="6" fillId="34" borderId="17" xfId="69" applyNumberFormat="1" applyFont="1" applyFill="1" applyBorder="1" applyAlignment="1">
      <alignment horizontal="left" vertical="top"/>
      <protection/>
    </xf>
    <xf numFmtId="167" fontId="6" fillId="34" borderId="17" xfId="69" applyNumberFormat="1" applyFont="1" applyFill="1" applyBorder="1" applyAlignment="1">
      <alignment vertical="top" wrapText="1"/>
      <protection/>
    </xf>
    <xf numFmtId="167" fontId="6" fillId="34" borderId="18" xfId="69" applyNumberFormat="1" applyFont="1" applyFill="1" applyBorder="1" applyAlignment="1">
      <alignment vertical="top" wrapText="1"/>
      <protection/>
    </xf>
    <xf numFmtId="167" fontId="6" fillId="0" borderId="17" xfId="69" applyNumberFormat="1" applyFont="1" applyBorder="1" applyAlignment="1">
      <alignment vertical="top" wrapText="1"/>
      <protection/>
    </xf>
    <xf numFmtId="167" fontId="8" fillId="35" borderId="17" xfId="53" applyNumberFormat="1" applyFont="1" applyFill="1" applyBorder="1" applyAlignment="1">
      <alignment vertical="top" wrapText="1"/>
    </xf>
    <xf numFmtId="167" fontId="6" fillId="35" borderId="18" xfId="53" applyNumberFormat="1" applyFont="1" applyFill="1" applyBorder="1" applyAlignment="1">
      <alignment vertical="top" wrapText="1"/>
    </xf>
    <xf numFmtId="167" fontId="8" fillId="34" borderId="17" xfId="69" applyNumberFormat="1" applyFont="1" applyFill="1" applyBorder="1" applyAlignment="1">
      <alignment horizontal="left" vertical="top" wrapText="1"/>
      <protection/>
    </xf>
    <xf numFmtId="167" fontId="6" fillId="34" borderId="17" xfId="53" applyNumberFormat="1" applyFont="1" applyFill="1" applyBorder="1" applyAlignment="1">
      <alignment vertical="top" wrapText="1"/>
    </xf>
    <xf numFmtId="167" fontId="6" fillId="34" borderId="18" xfId="53" applyNumberFormat="1" applyFont="1" applyFill="1" applyBorder="1" applyAlignment="1">
      <alignment vertical="top" wrapText="1"/>
    </xf>
    <xf numFmtId="167" fontId="6" fillId="33" borderId="17" xfId="69" applyNumberFormat="1" applyFont="1" applyFill="1" applyBorder="1" applyAlignment="1">
      <alignment vertical="top" wrapText="1"/>
      <protection/>
    </xf>
    <xf numFmtId="167" fontId="6" fillId="34" borderId="17" xfId="69" applyNumberFormat="1" applyFont="1" applyFill="1" applyBorder="1" applyAlignment="1">
      <alignment horizontal="center" vertical="top" wrapText="1"/>
      <protection/>
    </xf>
    <xf numFmtId="167" fontId="6" fillId="34" borderId="17" xfId="69" applyNumberFormat="1" applyFont="1" applyFill="1" applyBorder="1" applyAlignment="1">
      <alignment horizontal="left" vertical="top" wrapText="1"/>
      <protection/>
    </xf>
    <xf numFmtId="167" fontId="8" fillId="36" borderId="17" xfId="53" applyNumberFormat="1" applyFont="1" applyFill="1" applyBorder="1" applyAlignment="1">
      <alignment vertical="top" wrapText="1"/>
    </xf>
    <xf numFmtId="167" fontId="6" fillId="37" borderId="19" xfId="69" applyNumberFormat="1" applyFont="1" applyFill="1" applyBorder="1" applyAlignment="1">
      <alignment vertical="top" wrapText="1"/>
      <protection/>
    </xf>
    <xf numFmtId="167" fontId="6" fillId="33" borderId="17" xfId="69" applyNumberFormat="1" applyFont="1" applyFill="1" applyBorder="1" applyAlignment="1">
      <alignment horizontal="center" vertical="top" wrapText="1"/>
      <protection/>
    </xf>
    <xf numFmtId="0" fontId="6" fillId="37" borderId="20" xfId="69" applyFont="1" applyFill="1" applyBorder="1" applyAlignment="1">
      <alignment horizontal="center" vertical="top" wrapText="1"/>
      <protection/>
    </xf>
    <xf numFmtId="167" fontId="6" fillId="34" borderId="21" xfId="69" applyNumberFormat="1" applyFont="1" applyFill="1" applyBorder="1" applyAlignment="1">
      <alignment vertical="top" wrapText="1"/>
      <protection/>
    </xf>
    <xf numFmtId="167" fontId="8" fillId="35" borderId="21" xfId="53" applyNumberFormat="1" applyFont="1" applyFill="1" applyBorder="1" applyAlignment="1">
      <alignment vertical="top" wrapText="1"/>
    </xf>
    <xf numFmtId="167" fontId="6" fillId="34" borderId="21" xfId="53" applyNumberFormat="1" applyFont="1" applyFill="1" applyBorder="1" applyAlignment="1">
      <alignment vertical="top" wrapText="1"/>
    </xf>
    <xf numFmtId="167" fontId="8" fillId="36" borderId="21" xfId="53" applyNumberFormat="1" applyFont="1" applyFill="1" applyBorder="1" applyAlignment="1">
      <alignment vertical="top" wrapText="1"/>
    </xf>
    <xf numFmtId="167" fontId="6" fillId="33" borderId="21" xfId="69" applyNumberFormat="1" applyFont="1" applyFill="1" applyBorder="1" applyAlignment="1">
      <alignment vertical="top" wrapText="1"/>
      <protection/>
    </xf>
    <xf numFmtId="167" fontId="6" fillId="33" borderId="21" xfId="69" applyNumberFormat="1" applyFont="1" applyFill="1" applyBorder="1" applyAlignment="1">
      <alignment horizontal="center" vertical="top" wrapText="1"/>
      <protection/>
    </xf>
    <xf numFmtId="167" fontId="6" fillId="33" borderId="22" xfId="69" applyNumberFormat="1" applyFont="1" applyFill="1" applyBorder="1" applyAlignment="1">
      <alignment vertical="top"/>
      <protection/>
    </xf>
    <xf numFmtId="0" fontId="6" fillId="33" borderId="23" xfId="69" applyFont="1" applyFill="1" applyBorder="1" applyAlignment="1">
      <alignment horizontal="center" vertical="top" wrapText="1"/>
      <protection/>
    </xf>
    <xf numFmtId="0" fontId="5" fillId="33" borderId="17" xfId="69" applyFont="1" applyFill="1" applyBorder="1" applyAlignment="1">
      <alignment horizontal="center" vertical="top" wrapText="1"/>
      <protection/>
    </xf>
    <xf numFmtId="0" fontId="7" fillId="37" borderId="24" xfId="60" applyFont="1" applyFill="1" applyBorder="1" applyAlignment="1">
      <alignment horizontal="left" vertical="top" wrapText="1"/>
      <protection/>
    </xf>
    <xf numFmtId="0" fontId="7" fillId="37" borderId="25" xfId="60" applyFont="1" applyFill="1" applyBorder="1" applyAlignment="1">
      <alignment horizontal="left" vertical="top" wrapText="1"/>
      <protection/>
    </xf>
    <xf numFmtId="0" fontId="7" fillId="37" borderId="26" xfId="60" applyFont="1" applyFill="1" applyBorder="1" applyAlignment="1">
      <alignment horizontal="left" vertical="top" wrapText="1"/>
      <protection/>
    </xf>
    <xf numFmtId="0" fontId="3" fillId="0" borderId="12" xfId="69" applyFont="1" applyBorder="1" applyAlignment="1">
      <alignment horizontal="center" vertical="top"/>
      <protection/>
    </xf>
    <xf numFmtId="0" fontId="3" fillId="0" borderId="27" xfId="69" applyFont="1" applyBorder="1" applyAlignment="1">
      <alignment horizontal="center" vertical="top"/>
      <protection/>
    </xf>
    <xf numFmtId="0" fontId="3" fillId="0" borderId="28" xfId="69" applyFont="1" applyBorder="1" applyAlignment="1">
      <alignment horizontal="center" vertical="top"/>
      <protection/>
    </xf>
    <xf numFmtId="0" fontId="7" fillId="33" borderId="15" xfId="60" applyFont="1" applyFill="1" applyBorder="1" applyAlignment="1">
      <alignment horizontal="left" vertical="top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_matriz resumen poa 2009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matriz resumen poa 2009" xfId="69"/>
    <cellStyle name="Notas" xfId="70"/>
    <cellStyle name="Percent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%20Carrillo\Configuraci&#243;n%20local\Archivos%20temporales%20de%20Internet\Content.IE5\SS7IKR2X\Presupuesto%20Indicativo%20de%20Incversi&#243;n%20POA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Archivos%20temporales%20de%20Internet\OLKB084\Copia%20de%20POA2004%20Intersectorial%20Febrero%202004And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is%20Enrique\Mis%20documentos\Luis%20Enrique\Techos%20Andes%202003\POA%20ANDES\Informe%20IV\Consolidado%20IV%20Semestre\Ejecuci&#243;n%202002\Ejecuc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mtpalacios\Configuraci&#243;n%20local\Archivos%20temporales%20de%20Internet\OLK8\Copia%20de%20POA2004%20Intersectorial%20Febrero%202004And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Humberto\Configuraci&#243;n%20local\Archivos%20temporales%20de%20Internet\OLKA1\RUBROS%20GEF%20AND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tpalacios\Configuraci&#243;n%20local\Archivos%20temporales%20de%20Internet\OLK8\Copia%20de%20POA2004%20Intersectorial%20Febrero%202004An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. Indicat. inversión_20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estratégico"/>
      <sheetName val="formato operativo anual"/>
      <sheetName val="poa-entregar"/>
      <sheetName val="actividades-entregar"/>
      <sheetName val="presupuesto-entregar"/>
      <sheetName val="$$"/>
      <sheetName val="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Componentes"/>
      <sheetName val="Reporte Categorias"/>
      <sheetName val="Ejecuciòn categorìas"/>
      <sheetName val="Consolidado GEF-Holanda"/>
      <sheetName val="Hoja1"/>
      <sheetName val="Resumen Componentes"/>
    </sheetNames>
    <sheetDataSet>
      <sheetData sheetId="0">
        <row r="98">
          <cell r="B98" t="str">
            <v>Diseño del Proyecto</v>
          </cell>
          <cell r="C98">
            <v>0.1</v>
          </cell>
          <cell r="D98">
            <v>0.13333333333333333</v>
          </cell>
          <cell r="E98">
            <v>0.2</v>
          </cell>
          <cell r="F98">
            <v>0.2</v>
          </cell>
          <cell r="G98">
            <v>0.16666666666666666</v>
          </cell>
          <cell r="H98">
            <v>0.13333333333333333</v>
          </cell>
          <cell r="I98">
            <v>0.06666666666666667</v>
          </cell>
          <cell r="J98">
            <v>0</v>
          </cell>
          <cell r="L98" t="str">
            <v>Total</v>
          </cell>
        </row>
        <row r="99">
          <cell r="B99" t="str">
            <v>1. Areas de Conservación</v>
          </cell>
        </row>
        <row r="100">
          <cell r="B100" t="str">
            <v>Areas de Conservación</v>
          </cell>
          <cell r="C100">
            <v>1573130.2729623343</v>
          </cell>
          <cell r="D100">
            <v>2097507.030616446</v>
          </cell>
          <cell r="E100">
            <v>3146260.5459246687</v>
          </cell>
          <cell r="F100">
            <v>3146260.5459246687</v>
          </cell>
          <cell r="G100">
            <v>2621883.788270557</v>
          </cell>
          <cell r="H100">
            <v>2097507.030616446</v>
          </cell>
          <cell r="I100">
            <v>1048753.515308223</v>
          </cell>
          <cell r="J100">
            <v>0</v>
          </cell>
          <cell r="L100">
            <v>15731302.729623344</v>
          </cell>
        </row>
        <row r="101">
          <cell r="B101" t="str">
            <v>2. Paisajes Rurales</v>
          </cell>
        </row>
        <row r="102">
          <cell r="B102" t="str">
            <v>Coordinación Paisajes</v>
          </cell>
          <cell r="C102">
            <v>165628.57365677145</v>
          </cell>
          <cell r="D102">
            <v>220838.0982090286</v>
          </cell>
          <cell r="E102">
            <v>331257.1473135429</v>
          </cell>
          <cell r="F102">
            <v>331257.1473135429</v>
          </cell>
          <cell r="G102">
            <v>276047.62276128575</v>
          </cell>
          <cell r="H102">
            <v>220838.0982090286</v>
          </cell>
          <cell r="I102">
            <v>110419.0491045143</v>
          </cell>
          <cell r="J102">
            <v>0</v>
          </cell>
          <cell r="L102">
            <v>1656285.7365677145</v>
          </cell>
        </row>
        <row r="103">
          <cell r="B103" t="str">
            <v>Oportunidades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</row>
        <row r="104">
          <cell r="B104" t="str">
            <v>Herramientas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</row>
        <row r="105">
          <cell r="B105" t="str">
            <v>Especies Focales</v>
          </cell>
          <cell r="C105">
            <v>125755.06628265353</v>
          </cell>
          <cell r="D105">
            <v>167673.4217102047</v>
          </cell>
          <cell r="E105">
            <v>251510.13256530705</v>
          </cell>
          <cell r="F105">
            <v>251510.13256530705</v>
          </cell>
          <cell r="G105">
            <v>209591.77713775588</v>
          </cell>
          <cell r="H105">
            <v>167673.4217102047</v>
          </cell>
          <cell r="I105">
            <v>83836.71085510236</v>
          </cell>
          <cell r="J105">
            <v>0</v>
          </cell>
          <cell r="L105">
            <v>1257550.6628265353</v>
          </cell>
        </row>
        <row r="106">
          <cell r="B106" t="str">
            <v>Uso de Paisajes Rurales</v>
          </cell>
          <cell r="C106">
            <v>30671.96209888684</v>
          </cell>
          <cell r="D106">
            <v>40895.94946518246</v>
          </cell>
          <cell r="E106">
            <v>61343.92419777368</v>
          </cell>
          <cell r="F106">
            <v>61343.92419777368</v>
          </cell>
          <cell r="G106">
            <v>51119.93683147807</v>
          </cell>
          <cell r="H106">
            <v>40895.94946518246</v>
          </cell>
          <cell r="I106">
            <v>20447.97473259123</v>
          </cell>
          <cell r="J106">
            <v>0</v>
          </cell>
          <cell r="L106">
            <v>306719.6209888684</v>
          </cell>
        </row>
        <row r="107">
          <cell r="B107" t="str">
            <v>Incentivos</v>
          </cell>
          <cell r="C107">
            <v>53675.93367305197</v>
          </cell>
          <cell r="D107">
            <v>71567.91156406929</v>
          </cell>
          <cell r="E107">
            <v>107351.86734610394</v>
          </cell>
          <cell r="F107">
            <v>107351.86734610394</v>
          </cell>
          <cell r="G107">
            <v>89459.88945508662</v>
          </cell>
          <cell r="H107">
            <v>71567.91156406929</v>
          </cell>
          <cell r="I107">
            <v>35783.955782034645</v>
          </cell>
          <cell r="J107">
            <v>0</v>
          </cell>
          <cell r="L107">
            <v>536759.3367305197</v>
          </cell>
        </row>
        <row r="108">
          <cell r="B108" t="str">
            <v>Estrategia de Diseminacion y Replica</v>
          </cell>
          <cell r="C108">
            <v>144158.2652192031</v>
          </cell>
          <cell r="D108">
            <v>192211.0202922708</v>
          </cell>
          <cell r="E108">
            <v>288316.5304384062</v>
          </cell>
          <cell r="F108">
            <v>288316.5304384062</v>
          </cell>
          <cell r="G108">
            <v>240263.77536533852</v>
          </cell>
          <cell r="H108">
            <v>192211.0202922708</v>
          </cell>
          <cell r="I108">
            <v>96105.5101461354</v>
          </cell>
          <cell r="J108">
            <v>0</v>
          </cell>
          <cell r="L108">
            <v>1441582.652192031</v>
          </cell>
        </row>
        <row r="109">
          <cell r="B109" t="str">
            <v>Biocomercio sostenible</v>
          </cell>
          <cell r="C109">
            <v>405716.43840227276</v>
          </cell>
          <cell r="D109">
            <v>540955.2512030303</v>
          </cell>
          <cell r="E109">
            <v>811432.8768045455</v>
          </cell>
          <cell r="F109">
            <v>811432.8768045455</v>
          </cell>
          <cell r="G109">
            <v>676194.0640037879</v>
          </cell>
          <cell r="H109">
            <v>540955.2512030303</v>
          </cell>
          <cell r="I109">
            <v>270477.6256015152</v>
          </cell>
          <cell r="J109">
            <v>0</v>
          </cell>
          <cell r="L109">
            <v>4057164.3840227276</v>
          </cell>
        </row>
        <row r="110">
          <cell r="B110" t="str">
            <v>Fondo Biocomercio</v>
          </cell>
          <cell r="C110">
            <v>291383.639939425</v>
          </cell>
          <cell r="D110">
            <v>388511.51991923334</v>
          </cell>
          <cell r="E110">
            <v>582767.27987885</v>
          </cell>
          <cell r="F110">
            <v>582767.27987885</v>
          </cell>
          <cell r="G110">
            <v>485639.3998990417</v>
          </cell>
          <cell r="H110">
            <v>388511.51991923334</v>
          </cell>
          <cell r="I110">
            <v>194255.75995961667</v>
          </cell>
          <cell r="J110">
            <v>0</v>
          </cell>
          <cell r="L110">
            <v>2913836.39939425</v>
          </cell>
        </row>
        <row r="111">
          <cell r="B111" t="str">
            <v>3. Base del Conocimiento</v>
          </cell>
        </row>
        <row r="112">
          <cell r="B112" t="str">
            <v>Coordinación Base</v>
          </cell>
          <cell r="C112">
            <v>94083.93591182602</v>
          </cell>
          <cell r="D112">
            <v>125445.24788243468</v>
          </cell>
          <cell r="E112">
            <v>188167.87182365204</v>
          </cell>
          <cell r="F112">
            <v>188167.87182365204</v>
          </cell>
          <cell r="G112">
            <v>156806.55985304335</v>
          </cell>
          <cell r="H112">
            <v>125445.24788243468</v>
          </cell>
          <cell r="I112">
            <v>62722.62394121734</v>
          </cell>
          <cell r="J112">
            <v>0</v>
          </cell>
          <cell r="L112">
            <v>940839.35911826</v>
          </cell>
        </row>
        <row r="113">
          <cell r="B113" t="str">
            <v>Caracterizaciones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</row>
        <row r="114">
          <cell r="B114" t="str">
            <v>Red de Observadores de aves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</row>
        <row r="115">
          <cell r="B115" t="str">
            <v>Colecciones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</row>
        <row r="116">
          <cell r="B116" t="str">
            <v>Banco de Tejidos</v>
          </cell>
          <cell r="C116">
            <v>93358.45010662977</v>
          </cell>
          <cell r="D116">
            <v>124477.93347550635</v>
          </cell>
          <cell r="E116">
            <v>186716.90021325953</v>
          </cell>
          <cell r="F116">
            <v>186716.90021325953</v>
          </cell>
          <cell r="G116">
            <v>155597.41684438294</v>
          </cell>
          <cell r="H116">
            <v>124477.93347550635</v>
          </cell>
          <cell r="I116">
            <v>62238.96673775317</v>
          </cell>
          <cell r="J116">
            <v>0</v>
          </cell>
          <cell r="L116">
            <v>933584.5010662975</v>
          </cell>
        </row>
        <row r="117">
          <cell r="B117" t="str">
            <v>Reserva Natural La Planada</v>
          </cell>
          <cell r="C117">
            <v>47767.55450847602</v>
          </cell>
          <cell r="D117">
            <v>63690.072677968026</v>
          </cell>
          <cell r="E117">
            <v>95535.10901695205</v>
          </cell>
          <cell r="F117">
            <v>95535.10901695205</v>
          </cell>
          <cell r="G117">
            <v>79612.59084746003</v>
          </cell>
          <cell r="H117">
            <v>63690.072677968026</v>
          </cell>
          <cell r="I117">
            <v>31845.036338984013</v>
          </cell>
          <cell r="J117">
            <v>0</v>
          </cell>
          <cell r="L117">
            <v>477675.54508476023</v>
          </cell>
        </row>
        <row r="118">
          <cell r="B118" t="str">
            <v>Mapa de Ecosistemas</v>
          </cell>
          <cell r="C118">
            <v>71275.7395536157</v>
          </cell>
          <cell r="D118">
            <v>95034.31940482091</v>
          </cell>
          <cell r="E118">
            <v>142551.4791072314</v>
          </cell>
          <cell r="F118">
            <v>142551.4791072314</v>
          </cell>
          <cell r="G118">
            <v>118792.89925602615</v>
          </cell>
          <cell r="H118">
            <v>95034.31940482091</v>
          </cell>
          <cell r="I118">
            <v>47517.159702410456</v>
          </cell>
          <cell r="J118">
            <v>0</v>
          </cell>
          <cell r="L118">
            <v>712757.3955361568</v>
          </cell>
        </row>
        <row r="119">
          <cell r="B119" t="str">
            <v>Capacitación</v>
          </cell>
          <cell r="C119">
            <v>28510.295821446278</v>
          </cell>
          <cell r="D119">
            <v>38013.72776192836</v>
          </cell>
          <cell r="E119">
            <v>57020.591642892556</v>
          </cell>
          <cell r="F119">
            <v>57020.591642892556</v>
          </cell>
          <cell r="G119">
            <v>47517.15970241046</v>
          </cell>
          <cell r="H119">
            <v>38013.72776192836</v>
          </cell>
          <cell r="I119">
            <v>19006.86388096418</v>
          </cell>
          <cell r="J119">
            <v>0</v>
          </cell>
          <cell r="L119">
            <v>285102.95821446273</v>
          </cell>
        </row>
        <row r="120">
          <cell r="B120" t="str">
            <v>Sistema de Información en Biodiversidad</v>
          </cell>
          <cell r="C120">
            <v>308338.8271445208</v>
          </cell>
          <cell r="D120">
            <v>411118.4361926944</v>
          </cell>
          <cell r="E120">
            <v>616677.6542890416</v>
          </cell>
          <cell r="F120">
            <v>616677.6542890416</v>
          </cell>
          <cell r="G120">
            <v>513898.045240868</v>
          </cell>
          <cell r="H120">
            <v>411118.4361926944</v>
          </cell>
          <cell r="I120">
            <v>205559.2180963472</v>
          </cell>
          <cell r="J120">
            <v>0</v>
          </cell>
          <cell r="L120">
            <v>3083388.271445208</v>
          </cell>
        </row>
        <row r="121">
          <cell r="B121" t="str">
            <v>Ecología Escolar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</row>
        <row r="122">
          <cell r="B122" t="str">
            <v>Guias de Campo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</row>
        <row r="123">
          <cell r="B123" t="str">
            <v>Estrategia de Comunicación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</row>
        <row r="124">
          <cell r="B124" t="str">
            <v>Indicadores</v>
          </cell>
          <cell r="C124">
            <v>234069.48033533787</v>
          </cell>
          <cell r="D124">
            <v>312092.64044711716</v>
          </cell>
          <cell r="E124">
            <v>468138.96067067573</v>
          </cell>
          <cell r="F124">
            <v>468138.96067067573</v>
          </cell>
          <cell r="G124">
            <v>390115.80055889644</v>
          </cell>
          <cell r="H124">
            <v>312092.64044711716</v>
          </cell>
          <cell r="I124">
            <v>156046.32022355858</v>
          </cell>
          <cell r="J124">
            <v>0</v>
          </cell>
          <cell r="L124">
            <v>2340694.8033533785</v>
          </cell>
        </row>
        <row r="125">
          <cell r="B125" t="str">
            <v>4. Coordinación Intersectorial</v>
          </cell>
        </row>
        <row r="126">
          <cell r="B126" t="str">
            <v>Coordinación Intersectorial</v>
          </cell>
          <cell r="C126">
            <v>141352.5042893841</v>
          </cell>
          <cell r="D126">
            <v>188470.00571917876</v>
          </cell>
          <cell r="E126">
            <v>282705.0085787682</v>
          </cell>
          <cell r="F126">
            <v>282705.0085787682</v>
          </cell>
          <cell r="G126">
            <v>235587.50714897344</v>
          </cell>
          <cell r="H126">
            <v>188470.00571917876</v>
          </cell>
          <cell r="I126">
            <v>94235.00285958938</v>
          </cell>
          <cell r="J126">
            <v>0</v>
          </cell>
          <cell r="L126">
            <v>1413525.042893841</v>
          </cell>
        </row>
        <row r="127">
          <cell r="B127" t="str">
            <v>5. Administración</v>
          </cell>
        </row>
        <row r="128">
          <cell r="B128" t="str">
            <v>Administración</v>
          </cell>
          <cell r="C128">
            <v>435943.00872431666</v>
          </cell>
          <cell r="D128">
            <v>581257.3449657555</v>
          </cell>
          <cell r="E128">
            <v>871886.0174486333</v>
          </cell>
          <cell r="F128">
            <v>871886.0174486333</v>
          </cell>
          <cell r="G128">
            <v>726571.6812071943</v>
          </cell>
          <cell r="H128">
            <v>581257.3449657555</v>
          </cell>
          <cell r="I128">
            <v>290628.67248287774</v>
          </cell>
          <cell r="J128">
            <v>0</v>
          </cell>
          <cell r="L128">
            <v>4359430.087243167</v>
          </cell>
        </row>
        <row r="130">
          <cell r="B130" t="str">
            <v>Programación del Proyecto</v>
          </cell>
          <cell r="C130">
            <v>0.04079409776989049</v>
          </cell>
          <cell r="D130">
            <v>0.20203568358105697</v>
          </cell>
          <cell r="E130">
            <v>0.19612409376012757</v>
          </cell>
          <cell r="F130">
            <v>0.14026153122223126</v>
          </cell>
          <cell r="G130">
            <v>0.14026153122223126</v>
          </cell>
          <cell r="H130">
            <v>0.14026153122223126</v>
          </cell>
          <cell r="I130">
            <v>0.14026153122223126</v>
          </cell>
          <cell r="J130">
            <v>0</v>
          </cell>
          <cell r="L130" t="str">
            <v>Total</v>
          </cell>
          <cell r="P130" t="str">
            <v>Eficiencia</v>
          </cell>
        </row>
        <row r="131">
          <cell r="B131" t="str">
            <v>1. Areas de Conservación</v>
          </cell>
        </row>
        <row r="132">
          <cell r="B132" t="str">
            <v>Areas de Conservación</v>
          </cell>
          <cell r="C132">
            <v>329774</v>
          </cell>
          <cell r="D132">
            <v>2893537</v>
          </cell>
          <cell r="E132">
            <v>3349941.951</v>
          </cell>
          <cell r="F132">
            <v>2289512.444655836</v>
          </cell>
          <cell r="G132">
            <v>2289512.444655836</v>
          </cell>
          <cell r="H132">
            <v>2289512.444655836</v>
          </cell>
          <cell r="I132">
            <v>2289512.444655836</v>
          </cell>
          <cell r="J132">
            <v>0</v>
          </cell>
          <cell r="L132">
            <v>0</v>
          </cell>
          <cell r="P132">
            <v>0.9861450796673821</v>
          </cell>
        </row>
        <row r="133">
          <cell r="B133" t="str">
            <v>2. Paisajes Rurales</v>
          </cell>
        </row>
        <row r="134">
          <cell r="B134" t="str">
            <v>Coordinación Paisajes</v>
          </cell>
          <cell r="C134">
            <v>24300</v>
          </cell>
          <cell r="D134">
            <v>57660</v>
          </cell>
          <cell r="E134">
            <v>87470</v>
          </cell>
          <cell r="F134">
            <v>371713.9341419286</v>
          </cell>
          <cell r="G134">
            <v>371713.9341419286</v>
          </cell>
          <cell r="H134">
            <v>371713.9341419286</v>
          </cell>
          <cell r="I134">
            <v>371713.9341419286</v>
          </cell>
          <cell r="J134">
            <v>0</v>
          </cell>
          <cell r="L134">
            <v>0</v>
          </cell>
          <cell r="P134">
            <v>0.9802625700240082</v>
          </cell>
        </row>
        <row r="135">
          <cell r="B135" t="str">
            <v>Oportunidades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P135">
            <v>0</v>
          </cell>
        </row>
        <row r="136">
          <cell r="B136" t="str">
            <v>Herramientas</v>
          </cell>
          <cell r="C136">
            <v>0</v>
          </cell>
          <cell r="D136">
            <v>46000</v>
          </cell>
          <cell r="E136">
            <v>0</v>
          </cell>
          <cell r="F136">
            <v>-11500</v>
          </cell>
          <cell r="G136">
            <v>-11500</v>
          </cell>
          <cell r="H136">
            <v>-11500</v>
          </cell>
          <cell r="I136">
            <v>-11500</v>
          </cell>
          <cell r="J136">
            <v>0</v>
          </cell>
          <cell r="L136">
            <v>0</v>
          </cell>
          <cell r="P136">
            <v>0</v>
          </cell>
        </row>
        <row r="137">
          <cell r="B137" t="str">
            <v>Especies Focales</v>
          </cell>
          <cell r="C137">
            <v>55500</v>
          </cell>
          <cell r="D137">
            <v>544559</v>
          </cell>
          <cell r="E137">
            <v>229505</v>
          </cell>
          <cell r="F137">
            <v>106996.66570663382</v>
          </cell>
          <cell r="G137">
            <v>106996.66570663382</v>
          </cell>
          <cell r="H137">
            <v>106996.66570663382</v>
          </cell>
          <cell r="I137">
            <v>106996.66570663382</v>
          </cell>
          <cell r="J137">
            <v>0</v>
          </cell>
          <cell r="L137">
            <v>0</v>
          </cell>
          <cell r="P137">
            <v>0.8910356366092242</v>
          </cell>
        </row>
        <row r="138">
          <cell r="B138" t="str">
            <v>Uso de Paisajes Rurales</v>
          </cell>
          <cell r="C138">
            <v>0</v>
          </cell>
          <cell r="D138">
            <v>0</v>
          </cell>
          <cell r="E138">
            <v>0</v>
          </cell>
          <cell r="F138">
            <v>76679.9052472171</v>
          </cell>
          <cell r="G138">
            <v>76679.9052472171</v>
          </cell>
          <cell r="H138">
            <v>76679.9052472171</v>
          </cell>
          <cell r="I138">
            <v>76679.9052472171</v>
          </cell>
          <cell r="J138">
            <v>0</v>
          </cell>
          <cell r="L138">
            <v>0</v>
          </cell>
          <cell r="P138">
            <v>0</v>
          </cell>
        </row>
        <row r="139">
          <cell r="B139" t="str">
            <v>Incentivos</v>
          </cell>
          <cell r="C139">
            <v>0</v>
          </cell>
          <cell r="D139">
            <v>0</v>
          </cell>
          <cell r="E139">
            <v>0</v>
          </cell>
          <cell r="F139">
            <v>134189.83418262991</v>
          </cell>
          <cell r="G139">
            <v>134189.83418262991</v>
          </cell>
          <cell r="H139">
            <v>134189.83418262991</v>
          </cell>
          <cell r="I139">
            <v>134189.83418262991</v>
          </cell>
          <cell r="J139">
            <v>0</v>
          </cell>
          <cell r="L139">
            <v>0</v>
          </cell>
          <cell r="P139">
            <v>0</v>
          </cell>
        </row>
        <row r="140">
          <cell r="B140" t="str">
            <v>Estrategia de Diseminacion y Replica</v>
          </cell>
          <cell r="C140">
            <v>0</v>
          </cell>
          <cell r="D140">
            <v>59305</v>
          </cell>
          <cell r="E140">
            <v>0</v>
          </cell>
          <cell r="F140">
            <v>345569.41304800776</v>
          </cell>
          <cell r="G140">
            <v>345569.41304800776</v>
          </cell>
          <cell r="H140">
            <v>345569.41304800776</v>
          </cell>
          <cell r="I140">
            <v>345569.41304800776</v>
          </cell>
          <cell r="J140">
            <v>0</v>
          </cell>
          <cell r="L140">
            <v>0</v>
          </cell>
          <cell r="P140">
            <v>0</v>
          </cell>
        </row>
        <row r="141">
          <cell r="B141" t="str">
            <v>Biocomercio sostenible</v>
          </cell>
          <cell r="C141">
            <v>155508</v>
          </cell>
          <cell r="D141">
            <v>985463</v>
          </cell>
          <cell r="E141">
            <v>947111.823</v>
          </cell>
          <cell r="F141">
            <v>492270.39025568194</v>
          </cell>
          <cell r="G141">
            <v>492270.39025568194</v>
          </cell>
          <cell r="H141">
            <v>492270.39025568194</v>
          </cell>
          <cell r="I141">
            <v>492270.39025568194</v>
          </cell>
          <cell r="J141">
            <v>0</v>
          </cell>
          <cell r="L141">
            <v>0</v>
          </cell>
          <cell r="P141">
            <v>0.9750728439803248</v>
          </cell>
        </row>
        <row r="142">
          <cell r="B142" t="str">
            <v>Fondo Biocomercio</v>
          </cell>
          <cell r="C142">
            <v>0</v>
          </cell>
          <cell r="D142">
            <v>398509</v>
          </cell>
          <cell r="E142">
            <v>400000</v>
          </cell>
          <cell r="F142">
            <v>528831.8498485625</v>
          </cell>
          <cell r="G142">
            <v>528831.8498485625</v>
          </cell>
          <cell r="H142">
            <v>528831.8498485625</v>
          </cell>
          <cell r="I142">
            <v>528831.8498485625</v>
          </cell>
          <cell r="J142">
            <v>0</v>
          </cell>
          <cell r="L142">
            <v>0</v>
          </cell>
          <cell r="P142">
            <v>1</v>
          </cell>
        </row>
        <row r="143">
          <cell r="B143" t="str">
            <v>3. Base del Conocimiento</v>
          </cell>
        </row>
        <row r="144">
          <cell r="B144" t="str">
            <v>Coordinación Base</v>
          </cell>
          <cell r="C144">
            <v>0</v>
          </cell>
          <cell r="D144">
            <v>80520</v>
          </cell>
          <cell r="E144">
            <v>21190.8</v>
          </cell>
          <cell r="F144">
            <v>209782.13977956498</v>
          </cell>
          <cell r="G144">
            <v>209782.13977956498</v>
          </cell>
          <cell r="H144">
            <v>209782.13977956498</v>
          </cell>
          <cell r="I144">
            <v>209782.13977956498</v>
          </cell>
          <cell r="J144">
            <v>0</v>
          </cell>
          <cell r="L144">
            <v>0</v>
          </cell>
          <cell r="P144">
            <v>0.5182175283613644</v>
          </cell>
        </row>
        <row r="145">
          <cell r="B145" t="str">
            <v>Caracterizaciones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P145">
            <v>0</v>
          </cell>
        </row>
        <row r="146">
          <cell r="B146" t="str">
            <v>Red de Observadores de aves</v>
          </cell>
          <cell r="C146">
            <v>63916</v>
          </cell>
          <cell r="D146">
            <v>0</v>
          </cell>
          <cell r="E146">
            <v>0</v>
          </cell>
          <cell r="F146">
            <v>-15979</v>
          </cell>
          <cell r="G146">
            <v>-15979</v>
          </cell>
          <cell r="H146">
            <v>-15979</v>
          </cell>
          <cell r="I146">
            <v>-15979</v>
          </cell>
          <cell r="J146">
            <v>0</v>
          </cell>
          <cell r="L146">
            <v>0</v>
          </cell>
          <cell r="P146">
            <v>0</v>
          </cell>
        </row>
        <row r="147">
          <cell r="B147" t="str">
            <v>Colecciones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P147">
            <v>0</v>
          </cell>
        </row>
        <row r="148">
          <cell r="B148" t="str">
            <v>Banco de Tejidos</v>
          </cell>
          <cell r="C148">
            <v>0</v>
          </cell>
          <cell r="D148">
            <v>127893.3855372032</v>
          </cell>
          <cell r="E148">
            <v>101631</v>
          </cell>
          <cell r="F148">
            <v>176015.0288822736</v>
          </cell>
          <cell r="G148">
            <v>176015.0288822736</v>
          </cell>
          <cell r="H148">
            <v>176015.0288822736</v>
          </cell>
          <cell r="I148">
            <v>176015.0288822736</v>
          </cell>
          <cell r="J148">
            <v>0</v>
          </cell>
          <cell r="L148">
            <v>0</v>
          </cell>
          <cell r="P148">
            <v>0.8406400458521514</v>
          </cell>
        </row>
        <row r="149">
          <cell r="B149" t="str">
            <v>Reserva Natural La Planada</v>
          </cell>
          <cell r="C149">
            <v>0</v>
          </cell>
          <cell r="D149">
            <v>65437.614462796824</v>
          </cell>
          <cell r="E149">
            <v>52000.267</v>
          </cell>
          <cell r="F149">
            <v>90059.41590549085</v>
          </cell>
          <cell r="G149">
            <v>90059.41590549085</v>
          </cell>
          <cell r="H149">
            <v>90059.41590549085</v>
          </cell>
          <cell r="I149">
            <v>90059.41590549085</v>
          </cell>
          <cell r="J149">
            <v>0</v>
          </cell>
          <cell r="L149">
            <v>0</v>
          </cell>
          <cell r="P149">
            <v>0.6628530965042929</v>
          </cell>
        </row>
        <row r="150">
          <cell r="B150" t="str">
            <v>Mapa de Ecosistemas</v>
          </cell>
          <cell r="C150">
            <v>148929</v>
          </cell>
          <cell r="D150">
            <v>375932</v>
          </cell>
          <cell r="E150">
            <v>249206.598</v>
          </cell>
          <cell r="F150">
            <v>-15327.55061596079</v>
          </cell>
          <cell r="G150">
            <v>-15327.55061596079</v>
          </cell>
          <cell r="H150">
            <v>-15327.55061596079</v>
          </cell>
          <cell r="I150">
            <v>-15327.55061596079</v>
          </cell>
          <cell r="J150">
            <v>0</v>
          </cell>
          <cell r="L150">
            <v>0</v>
          </cell>
          <cell r="P150">
            <v>0.6378591278309573</v>
          </cell>
        </row>
        <row r="151">
          <cell r="B151" t="str">
            <v>Capacitación</v>
          </cell>
          <cell r="C151">
            <v>157400</v>
          </cell>
          <cell r="D151">
            <v>335565</v>
          </cell>
          <cell r="E151">
            <v>149500</v>
          </cell>
          <cell r="F151">
            <v>-89340.51044638432</v>
          </cell>
          <cell r="G151">
            <v>-89340.51044638432</v>
          </cell>
          <cell r="H151">
            <v>-89340.51044638432</v>
          </cell>
          <cell r="I151">
            <v>-89340.51044638432</v>
          </cell>
          <cell r="J151">
            <v>0</v>
          </cell>
          <cell r="L151">
            <v>0</v>
          </cell>
          <cell r="P151">
            <v>0.9169176484949831</v>
          </cell>
        </row>
        <row r="152">
          <cell r="B152" t="str">
            <v>Sistema de Información en Biodiversidad</v>
          </cell>
          <cell r="C152">
            <v>218013</v>
          </cell>
          <cell r="D152">
            <v>593287</v>
          </cell>
          <cell r="E152">
            <v>723126.159</v>
          </cell>
          <cell r="F152">
            <v>387240.52811130206</v>
          </cell>
          <cell r="G152">
            <v>387240.52811130206</v>
          </cell>
          <cell r="H152">
            <v>387240.52811130206</v>
          </cell>
          <cell r="I152">
            <v>387240.52811130206</v>
          </cell>
          <cell r="J152">
            <v>0</v>
          </cell>
          <cell r="L152">
            <v>0</v>
          </cell>
          <cell r="P152">
            <v>0.9950218842795313</v>
          </cell>
        </row>
        <row r="153">
          <cell r="B153" t="str">
            <v>Ecología Escolar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P153">
            <v>0</v>
          </cell>
        </row>
        <row r="154">
          <cell r="B154" t="str">
            <v>Guias de Campo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P154">
            <v>0</v>
          </cell>
        </row>
        <row r="155">
          <cell r="B155" t="str">
            <v>Estrategia de Comunicación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0</v>
          </cell>
          <cell r="P155">
            <v>0</v>
          </cell>
        </row>
        <row r="156">
          <cell r="B156" t="str">
            <v>Indicadores</v>
          </cell>
          <cell r="C156">
            <v>71037</v>
          </cell>
          <cell r="D156">
            <v>412393</v>
          </cell>
          <cell r="E156">
            <v>558950.094</v>
          </cell>
          <cell r="F156">
            <v>324578.6773383446</v>
          </cell>
          <cell r="G156">
            <v>324578.6773383446</v>
          </cell>
          <cell r="H156">
            <v>324578.6773383446</v>
          </cell>
          <cell r="I156">
            <v>324578.6773383446</v>
          </cell>
          <cell r="J156">
            <v>0</v>
          </cell>
          <cell r="L156">
            <v>0</v>
          </cell>
          <cell r="P156">
            <v>0.9964353458718622</v>
          </cell>
        </row>
        <row r="157">
          <cell r="B157" t="str">
            <v>4. Coordinación Intersectorial</v>
          </cell>
        </row>
        <row r="158">
          <cell r="B158" t="str">
            <v>Coordinación Intersectorial</v>
          </cell>
          <cell r="C158">
            <v>25446</v>
          </cell>
          <cell r="D158">
            <v>298304</v>
          </cell>
          <cell r="E158">
            <v>273695.568</v>
          </cell>
          <cell r="F158">
            <v>204019.86872346024</v>
          </cell>
          <cell r="G158">
            <v>204019.86872346024</v>
          </cell>
          <cell r="H158">
            <v>204019.86872346024</v>
          </cell>
          <cell r="I158">
            <v>204019.86872346024</v>
          </cell>
          <cell r="J158">
            <v>0</v>
          </cell>
          <cell r="L158">
            <v>0</v>
          </cell>
          <cell r="P158">
            <v>0.9133642469139287</v>
          </cell>
        </row>
        <row r="159">
          <cell r="B159" t="str">
            <v>5. Administración</v>
          </cell>
        </row>
        <row r="160">
          <cell r="B160" t="str">
            <v>Administración</v>
          </cell>
          <cell r="C160">
            <v>481813</v>
          </cell>
          <cell r="D160">
            <v>1301686</v>
          </cell>
          <cell r="E160">
            <v>1181785.396</v>
          </cell>
          <cell r="F160">
            <v>348536.42281079176</v>
          </cell>
          <cell r="G160">
            <v>348536.42281079176</v>
          </cell>
          <cell r="H160">
            <v>348536.42281079176</v>
          </cell>
          <cell r="I160">
            <v>348536.42281079176</v>
          </cell>
          <cell r="J160">
            <v>0</v>
          </cell>
          <cell r="L160">
            <v>0</v>
          </cell>
          <cell r="P160">
            <v>0.889814823511324</v>
          </cell>
        </row>
        <row r="162">
          <cell r="B162" t="str">
            <v>Ejecución del Proyecto</v>
          </cell>
          <cell r="C162">
            <v>0.015800646626164785</v>
          </cell>
          <cell r="D162">
            <v>0.09608485281728418</v>
          </cell>
          <cell r="E162">
            <v>0.18663296543276436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 t="str">
            <v>Total</v>
          </cell>
          <cell r="N162" t="str">
            <v>Ejecutado</v>
          </cell>
        </row>
        <row r="163">
          <cell r="B163" t="str">
            <v>1. Areas de Conservación</v>
          </cell>
        </row>
        <row r="164">
          <cell r="B164" t="str">
            <v>Areas de Conservación</v>
          </cell>
          <cell r="C164">
            <v>49452</v>
          </cell>
          <cell r="D164">
            <v>716169</v>
          </cell>
          <cell r="E164">
            <v>3303528.77215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N164">
            <v>0.25866578516014793</v>
          </cell>
        </row>
        <row r="165">
          <cell r="B165" t="str">
            <v>2. Paisajes Rurales</v>
          </cell>
        </row>
        <row r="166">
          <cell r="B166" t="str">
            <v>Coordinación Paisajes</v>
          </cell>
          <cell r="C166">
            <v>22850</v>
          </cell>
          <cell r="D166">
            <v>56902</v>
          </cell>
          <cell r="E166">
            <v>85743.567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N166">
            <v>0.09991969582673152</v>
          </cell>
        </row>
        <row r="167">
          <cell r="B167" t="str">
            <v>Oportunidades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L167">
            <v>0</v>
          </cell>
          <cell r="N167">
            <v>0</v>
          </cell>
        </row>
        <row r="168">
          <cell r="B168" t="str">
            <v>Herramientas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L168">
            <v>0</v>
          </cell>
          <cell r="N168">
            <v>0</v>
          </cell>
        </row>
        <row r="169">
          <cell r="B169" t="str">
            <v>Especies Focales</v>
          </cell>
          <cell r="C169">
            <v>26065</v>
          </cell>
          <cell r="D169">
            <v>262572</v>
          </cell>
          <cell r="E169">
            <v>204497.13378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N169">
            <v>0.39213858205251667</v>
          </cell>
        </row>
        <row r="170">
          <cell r="B170" t="str">
            <v>Uso de Paisajes Rurales</v>
          </cell>
          <cell r="C170">
            <v>0</v>
          </cell>
          <cell r="D170">
            <v>22200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N170">
            <v>0.0723788061827505</v>
          </cell>
        </row>
        <row r="171">
          <cell r="B171" t="str">
            <v>Incentivos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L171">
            <v>0</v>
          </cell>
          <cell r="N171">
            <v>0</v>
          </cell>
        </row>
        <row r="172">
          <cell r="B172" t="str">
            <v>Estrategia de Diseminacion y Replica</v>
          </cell>
          <cell r="C172">
            <v>0</v>
          </cell>
          <cell r="D172">
            <v>27870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N172">
            <v>0.019332918551441806</v>
          </cell>
        </row>
        <row r="173">
          <cell r="B173" t="str">
            <v>Biocomercio sostenible</v>
          </cell>
          <cell r="C173">
            <v>27594</v>
          </cell>
          <cell r="D173">
            <v>648318</v>
          </cell>
          <cell r="E173">
            <v>923503.01882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N173">
            <v>0.3942199199811964</v>
          </cell>
        </row>
        <row r="174">
          <cell r="B174" t="str">
            <v>Fondo Biocomercio</v>
          </cell>
          <cell r="C174">
            <v>0</v>
          </cell>
          <cell r="D174">
            <v>0</v>
          </cell>
          <cell r="E174">
            <v>400000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N174">
            <v>0.1372760667287824</v>
          </cell>
        </row>
        <row r="175">
          <cell r="B175" t="str">
            <v>3. Base del Conocimiento</v>
          </cell>
        </row>
        <row r="176">
          <cell r="B176" t="str">
            <v>Coordinación Base</v>
          </cell>
          <cell r="C176">
            <v>0</v>
          </cell>
          <cell r="D176">
            <v>66640</v>
          </cell>
          <cell r="E176">
            <v>10981.444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N176">
            <v>0.0825023350136474</v>
          </cell>
        </row>
        <row r="177">
          <cell r="B177" t="str">
            <v>Caracterizaciones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0</v>
          </cell>
          <cell r="N177">
            <v>0</v>
          </cell>
        </row>
        <row r="178">
          <cell r="B178" t="str">
            <v>Red de Observadores de aves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N178">
            <v>0</v>
          </cell>
        </row>
        <row r="179">
          <cell r="B179" t="str">
            <v>Colecciones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L179">
            <v>0</v>
          </cell>
          <cell r="N179">
            <v>0</v>
          </cell>
        </row>
        <row r="180">
          <cell r="B180" t="str">
            <v>Banco de Tejidos</v>
          </cell>
          <cell r="C180">
            <v>0</v>
          </cell>
          <cell r="D180">
            <v>0</v>
          </cell>
          <cell r="E180">
            <v>85435.0885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N180">
            <v>0.09151296792354623</v>
          </cell>
        </row>
        <row r="181">
          <cell r="B181" t="str">
            <v>Reserva Natural La Planada</v>
          </cell>
          <cell r="C181">
            <v>0</v>
          </cell>
          <cell r="D181">
            <v>0</v>
          </cell>
          <cell r="E181">
            <v>34468.538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N181">
            <v>0.07215889185594333</v>
          </cell>
        </row>
        <row r="182">
          <cell r="B182" t="str">
            <v>Mapa de Ecosistemas</v>
          </cell>
          <cell r="C182">
            <v>57499</v>
          </cell>
          <cell r="D182">
            <v>335968</v>
          </cell>
          <cell r="E182">
            <v>158958.70325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N182">
            <v>0.7750543266330463</v>
          </cell>
        </row>
        <row r="183">
          <cell r="B183" t="str">
            <v>Capacitación</v>
          </cell>
          <cell r="C183">
            <v>0</v>
          </cell>
          <cell r="D183">
            <v>13944</v>
          </cell>
          <cell r="E183">
            <v>137079.18845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N183">
            <v>0.5297145613494335</v>
          </cell>
        </row>
        <row r="184">
          <cell r="B184" t="str">
            <v>Sistema de Información en Biodiversidad</v>
          </cell>
          <cell r="C184">
            <v>91706</v>
          </cell>
          <cell r="D184">
            <v>557643</v>
          </cell>
          <cell r="E184">
            <v>719526.3533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N184">
            <v>0.4439516638163761</v>
          </cell>
        </row>
        <row r="185">
          <cell r="B185" t="str">
            <v>Ecología Escolar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L185">
            <v>0</v>
          </cell>
          <cell r="N185">
            <v>0</v>
          </cell>
        </row>
        <row r="186">
          <cell r="B186" t="str">
            <v>Guias de Campo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N186">
            <v>0</v>
          </cell>
        </row>
        <row r="187">
          <cell r="B187" t="str">
            <v>Estrategia de Comunicación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L187">
            <v>0</v>
          </cell>
          <cell r="N187">
            <v>0</v>
          </cell>
        </row>
        <row r="188">
          <cell r="B188" t="str">
            <v>Indicadores</v>
          </cell>
          <cell r="C188">
            <v>14144</v>
          </cell>
          <cell r="D188">
            <v>207610</v>
          </cell>
          <cell r="E188">
            <v>556957.63024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N188">
            <v>0.3326839659422428</v>
          </cell>
        </row>
        <row r="189">
          <cell r="B189" t="str">
            <v>4. Coordinación Intersectorial</v>
          </cell>
        </row>
        <row r="190">
          <cell r="B190" t="str">
            <v>Coordinación Intersectorial</v>
          </cell>
          <cell r="C190">
            <v>18078</v>
          </cell>
          <cell r="D190">
            <v>159487</v>
          </cell>
          <cell r="E190">
            <v>249983.74635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N190">
            <v>0.3024698773462834</v>
          </cell>
        </row>
        <row r="191">
          <cell r="B191" t="str">
            <v>5. Administración</v>
          </cell>
        </row>
        <row r="192">
          <cell r="B192" t="str">
            <v>Administración</v>
          </cell>
          <cell r="C192">
            <v>363321</v>
          </cell>
          <cell r="D192">
            <v>1003306</v>
          </cell>
          <cell r="E192">
            <v>1051570.16357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N192">
            <v>0.5547048846238588</v>
          </cell>
        </row>
        <row r="221">
          <cell r="B221" t="str">
            <v>Diseño del Proyecto</v>
          </cell>
          <cell r="C221">
            <v>0.09999999999999999</v>
          </cell>
          <cell r="D221">
            <v>0.1333333333333333</v>
          </cell>
          <cell r="E221">
            <v>0.19999999999999998</v>
          </cell>
          <cell r="F221">
            <v>0.19999999999999998</v>
          </cell>
          <cell r="G221">
            <v>0.16666666666666663</v>
          </cell>
          <cell r="H221">
            <v>0.1333333333333333</v>
          </cell>
          <cell r="I221">
            <v>0.06666666666666665</v>
          </cell>
          <cell r="J221">
            <v>0</v>
          </cell>
          <cell r="L221" t="str">
            <v>Total</v>
          </cell>
          <cell r="N221">
            <v>15000</v>
          </cell>
        </row>
        <row r="222">
          <cell r="B222" t="str">
            <v>1. Areas de Conservación</v>
          </cell>
        </row>
        <row r="223">
          <cell r="B223" t="str">
            <v>Areas de Conservación</v>
          </cell>
          <cell r="C223">
            <v>1573130.2729623343</v>
          </cell>
          <cell r="D223">
            <v>2097507.030616446</v>
          </cell>
          <cell r="E223">
            <v>3146260.5459246687</v>
          </cell>
          <cell r="F223">
            <v>3146260.5459246687</v>
          </cell>
          <cell r="G223">
            <v>2621883.788270557</v>
          </cell>
          <cell r="H223">
            <v>2097507.030616446</v>
          </cell>
          <cell r="I223">
            <v>1048753.515308223</v>
          </cell>
          <cell r="J223">
            <v>0</v>
          </cell>
          <cell r="L223">
            <v>15731302.729623344</v>
          </cell>
          <cell r="N223">
            <v>0.3706</v>
          </cell>
        </row>
        <row r="225">
          <cell r="B225" t="str">
            <v>2. Paisajes Rurales</v>
          </cell>
          <cell r="C225">
            <v>1216989.8792722647</v>
          </cell>
          <cell r="D225">
            <v>1622653.1723630195</v>
          </cell>
          <cell r="E225">
            <v>2433979.7585445293</v>
          </cell>
          <cell r="F225">
            <v>2433979.7585445293</v>
          </cell>
          <cell r="G225">
            <v>2028316.4654537744</v>
          </cell>
          <cell r="H225">
            <v>1622653.1723630195</v>
          </cell>
          <cell r="I225">
            <v>811326.5861815098</v>
          </cell>
          <cell r="J225">
            <v>0</v>
          </cell>
          <cell r="L225">
            <v>12169898.792722646</v>
          </cell>
          <cell r="N225">
            <v>0.2867</v>
          </cell>
        </row>
        <row r="226">
          <cell r="B226" t="str">
            <v>Coordinación Paisajes</v>
          </cell>
          <cell r="C226">
            <v>165628.57365677145</v>
          </cell>
          <cell r="D226">
            <v>220838.0982090286</v>
          </cell>
          <cell r="E226">
            <v>331257.1473135429</v>
          </cell>
          <cell r="F226">
            <v>331257.1473135429</v>
          </cell>
          <cell r="G226">
            <v>276047.62276128575</v>
          </cell>
          <cell r="H226">
            <v>220838.0982090286</v>
          </cell>
          <cell r="I226">
            <v>110419.0491045143</v>
          </cell>
          <cell r="J226">
            <v>0</v>
          </cell>
          <cell r="L226">
            <v>1656285.7365677145</v>
          </cell>
          <cell r="N226">
            <v>0.13609691952065697</v>
          </cell>
          <cell r="R226">
            <v>1528135</v>
          </cell>
          <cell r="S226">
            <v>0.13609691952065697</v>
          </cell>
        </row>
        <row r="227">
          <cell r="B227" t="str">
            <v>Oportunidades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N227">
            <v>0</v>
          </cell>
          <cell r="R227">
            <v>0</v>
          </cell>
          <cell r="S227">
            <v>0</v>
          </cell>
        </row>
        <row r="228">
          <cell r="B228" t="str">
            <v>Herramientas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N228">
            <v>0</v>
          </cell>
          <cell r="R228">
            <v>0</v>
          </cell>
          <cell r="S228">
            <v>0</v>
          </cell>
        </row>
        <row r="229">
          <cell r="B229" t="str">
            <v>Especies Focales</v>
          </cell>
          <cell r="C229">
            <v>125755.06628265353</v>
          </cell>
          <cell r="D229">
            <v>167673.4217102047</v>
          </cell>
          <cell r="E229">
            <v>251510.13256530705</v>
          </cell>
          <cell r="F229">
            <v>251510.13256530705</v>
          </cell>
          <cell r="G229">
            <v>209591.77713775588</v>
          </cell>
          <cell r="H229">
            <v>167673.4217102047</v>
          </cell>
          <cell r="I229">
            <v>83836.71085510236</v>
          </cell>
          <cell r="J229">
            <v>0</v>
          </cell>
          <cell r="L229">
            <v>1257550.6628265353</v>
          </cell>
          <cell r="N229">
            <v>0.10333287763892705</v>
          </cell>
          <cell r="R229">
            <v>1160251</v>
          </cell>
          <cell r="S229">
            <v>0.10333287763892705</v>
          </cell>
        </row>
        <row r="230">
          <cell r="B230" t="str">
            <v>Uso de Paisajes Rurales</v>
          </cell>
          <cell r="C230">
            <v>30671.96209888684</v>
          </cell>
          <cell r="D230">
            <v>40895.94946518246</v>
          </cell>
          <cell r="E230">
            <v>61343.92419777368</v>
          </cell>
          <cell r="F230">
            <v>61343.92419777368</v>
          </cell>
          <cell r="G230">
            <v>51119.93683147807</v>
          </cell>
          <cell r="H230">
            <v>40895.94946518246</v>
          </cell>
          <cell r="I230">
            <v>20447.97473259123</v>
          </cell>
          <cell r="J230">
            <v>0</v>
          </cell>
          <cell r="L230">
            <v>306719.6209888684</v>
          </cell>
          <cell r="N230">
            <v>0.02520313654311411</v>
          </cell>
          <cell r="R230">
            <v>282988</v>
          </cell>
          <cell r="S230">
            <v>0.02520313654311411</v>
          </cell>
        </row>
        <row r="231">
          <cell r="B231" t="str">
            <v>Incentivos</v>
          </cell>
          <cell r="C231">
            <v>53675.93367305197</v>
          </cell>
          <cell r="D231">
            <v>71567.91156406929</v>
          </cell>
          <cell r="E231">
            <v>107351.86734610394</v>
          </cell>
          <cell r="F231">
            <v>107351.86734610394</v>
          </cell>
          <cell r="G231">
            <v>89459.88945508662</v>
          </cell>
          <cell r="H231">
            <v>71567.91156406929</v>
          </cell>
          <cell r="I231">
            <v>35783.955782034645</v>
          </cell>
          <cell r="J231">
            <v>0</v>
          </cell>
          <cell r="L231">
            <v>536759.3367305197</v>
          </cell>
          <cell r="N231">
            <v>0.04410548895044969</v>
          </cell>
          <cell r="R231">
            <v>495229</v>
          </cell>
          <cell r="S231">
            <v>0.04410548895044969</v>
          </cell>
        </row>
        <row r="232">
          <cell r="B232" t="str">
            <v>Estrategia de Diseminacion y Replica</v>
          </cell>
          <cell r="C232">
            <v>144158.2652192031</v>
          </cell>
          <cell r="D232">
            <v>192211.0202922708</v>
          </cell>
          <cell r="E232">
            <v>288316.5304384062</v>
          </cell>
          <cell r="F232">
            <v>288316.5304384062</v>
          </cell>
          <cell r="G232">
            <v>240263.77536533852</v>
          </cell>
          <cell r="H232">
            <v>192211.0202922708</v>
          </cell>
          <cell r="I232">
            <v>96105.5101461354</v>
          </cell>
          <cell r="J232">
            <v>0</v>
          </cell>
          <cell r="L232">
            <v>1441582.652192031</v>
          </cell>
          <cell r="N232">
            <v>0.11845477737695471</v>
          </cell>
          <cell r="R232">
            <v>1330044</v>
          </cell>
          <cell r="S232">
            <v>0.11845477737695471</v>
          </cell>
        </row>
        <row r="233">
          <cell r="B233" t="str">
            <v>Biocomercio sostenible</v>
          </cell>
          <cell r="C233">
            <v>405716.43840227276</v>
          </cell>
          <cell r="D233">
            <v>540955.2512030303</v>
          </cell>
          <cell r="E233">
            <v>811432.8768045455</v>
          </cell>
          <cell r="F233">
            <v>811432.8768045455</v>
          </cell>
          <cell r="G233">
            <v>676194.0640037879</v>
          </cell>
          <cell r="H233">
            <v>540955.2512030303</v>
          </cell>
          <cell r="I233">
            <v>270477.6256015152</v>
          </cell>
          <cell r="J233">
            <v>0</v>
          </cell>
          <cell r="L233">
            <v>4057164.3840227276</v>
          </cell>
          <cell r="N233">
            <v>0.3333770028103134</v>
          </cell>
          <cell r="R233">
            <v>3743252</v>
          </cell>
          <cell r="S233">
            <v>0.3333770028103134</v>
          </cell>
        </row>
        <row r="234">
          <cell r="B234" t="str">
            <v>Fondo Biocomercio</v>
          </cell>
          <cell r="C234">
            <v>291383.639939425</v>
          </cell>
          <cell r="D234">
            <v>388511.51991923334</v>
          </cell>
          <cell r="E234">
            <v>582767.27987885</v>
          </cell>
          <cell r="F234">
            <v>582767.27987885</v>
          </cell>
          <cell r="G234">
            <v>485639.3998990417</v>
          </cell>
          <cell r="H234">
            <v>388511.51991923334</v>
          </cell>
          <cell r="I234">
            <v>194255.75995961667</v>
          </cell>
          <cell r="J234">
            <v>0</v>
          </cell>
          <cell r="L234">
            <v>2913836.39939425</v>
          </cell>
          <cell r="N234">
            <v>0.23942979715958404</v>
          </cell>
          <cell r="R234">
            <v>2688386</v>
          </cell>
          <cell r="S234">
            <v>0.23942979715958404</v>
          </cell>
        </row>
        <row r="235">
          <cell r="R235">
            <v>11228285</v>
          </cell>
        </row>
        <row r="236">
          <cell r="B236" t="str">
            <v>3. Base del Conocimiento</v>
          </cell>
          <cell r="C236">
            <v>877404.2833818524</v>
          </cell>
          <cell r="D236">
            <v>1169872.3778424698</v>
          </cell>
          <cell r="E236">
            <v>1754808.5667637049</v>
          </cell>
          <cell r="F236">
            <v>1754808.5667637049</v>
          </cell>
          <cell r="G236">
            <v>1462340.4723030874</v>
          </cell>
          <cell r="H236">
            <v>1169872.3778424698</v>
          </cell>
          <cell r="I236">
            <v>584936.1889212349</v>
          </cell>
          <cell r="J236">
            <v>0</v>
          </cell>
          <cell r="L236">
            <v>8774042.833818523</v>
          </cell>
          <cell r="N236">
            <v>0.2067</v>
          </cell>
        </row>
        <row r="237">
          <cell r="B237" t="str">
            <v>Coordinación Base</v>
          </cell>
          <cell r="C237">
            <v>94083.93591182602</v>
          </cell>
          <cell r="D237">
            <v>125445.24788243468</v>
          </cell>
          <cell r="E237">
            <v>188167.87182365204</v>
          </cell>
          <cell r="F237">
            <v>188167.87182365204</v>
          </cell>
          <cell r="G237">
            <v>156806.55985304335</v>
          </cell>
          <cell r="H237">
            <v>125445.24788243468</v>
          </cell>
          <cell r="I237">
            <v>62722.62394121734</v>
          </cell>
          <cell r="J237">
            <v>0</v>
          </cell>
          <cell r="L237">
            <v>940839.35911826</v>
          </cell>
          <cell r="N237">
            <v>0.10722985708388665</v>
          </cell>
          <cell r="R237">
            <v>933860</v>
          </cell>
          <cell r="S237">
            <v>0.10722985708388665</v>
          </cell>
        </row>
        <row r="238">
          <cell r="B238" t="str">
            <v>Caracterizaciones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N238">
            <v>0</v>
          </cell>
          <cell r="R238">
            <v>1400791</v>
          </cell>
          <cell r="S238">
            <v>0.16084490045016883</v>
          </cell>
        </row>
        <row r="239">
          <cell r="B239" t="str">
            <v>Red de Observadores de aves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L239">
            <v>0</v>
          </cell>
          <cell r="N239">
            <v>0</v>
          </cell>
          <cell r="R239">
            <v>0</v>
          </cell>
          <cell r="S239">
            <v>0</v>
          </cell>
        </row>
        <row r="240">
          <cell r="B240" t="str">
            <v>Colecciones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N240">
            <v>0</v>
          </cell>
          <cell r="R240">
            <v>0</v>
          </cell>
          <cell r="S240">
            <v>0</v>
          </cell>
        </row>
        <row r="241">
          <cell r="B241" t="str">
            <v>Banco de Tejidos</v>
          </cell>
          <cell r="C241">
            <v>93358.45010662977</v>
          </cell>
          <cell r="D241">
            <v>124477.93347550635</v>
          </cell>
          <cell r="E241">
            <v>186716.90021325953</v>
          </cell>
          <cell r="F241">
            <v>186716.90021325953</v>
          </cell>
          <cell r="G241">
            <v>155597.41684438294</v>
          </cell>
          <cell r="H241">
            <v>124477.93347550635</v>
          </cell>
          <cell r="I241">
            <v>62238.96673775317</v>
          </cell>
          <cell r="J241">
            <v>0</v>
          </cell>
          <cell r="L241">
            <v>933584.5010662975</v>
          </cell>
          <cell r="N241">
            <v>0.10640300244123554</v>
          </cell>
          <cell r="R241">
            <v>0</v>
          </cell>
          <cell r="S241">
            <v>0</v>
          </cell>
        </row>
        <row r="242">
          <cell r="B242" t="str">
            <v>Reserva Natural La Planada</v>
          </cell>
          <cell r="C242">
            <v>47767.55450847602</v>
          </cell>
          <cell r="D242">
            <v>63690.072677968026</v>
          </cell>
          <cell r="E242">
            <v>95535.10901695205</v>
          </cell>
          <cell r="F242">
            <v>95535.10901695205</v>
          </cell>
          <cell r="G242">
            <v>79612.59084746003</v>
          </cell>
          <cell r="H242">
            <v>63690.072677968026</v>
          </cell>
          <cell r="I242">
            <v>31845.036338984013</v>
          </cell>
          <cell r="J242">
            <v>0</v>
          </cell>
          <cell r="L242">
            <v>477675.54508476023</v>
          </cell>
          <cell r="N242">
            <v>0.0544418980089333</v>
          </cell>
          <cell r="R242">
            <v>0</v>
          </cell>
          <cell r="S242">
            <v>0</v>
          </cell>
        </row>
        <row r="243">
          <cell r="B243" t="str">
            <v>Mapa de Ecosistemas</v>
          </cell>
          <cell r="C243">
            <v>71275.7395536157</v>
          </cell>
          <cell r="D243">
            <v>95034.31940482091</v>
          </cell>
          <cell r="E243">
            <v>142551.4791072314</v>
          </cell>
          <cell r="F243">
            <v>142551.4791072314</v>
          </cell>
          <cell r="G243">
            <v>118792.89925602615</v>
          </cell>
          <cell r="H243">
            <v>95034.31940482091</v>
          </cell>
          <cell r="I243">
            <v>47517.159702410456</v>
          </cell>
          <cell r="J243">
            <v>0</v>
          </cell>
          <cell r="L243">
            <v>712757.3955361568</v>
          </cell>
          <cell r="N243">
            <v>0.08123477501031984</v>
          </cell>
          <cell r="R243">
            <v>707470</v>
          </cell>
          <cell r="S243">
            <v>0.08123477501031984</v>
          </cell>
        </row>
        <row r="244">
          <cell r="B244" t="str">
            <v>Capacitación</v>
          </cell>
          <cell r="C244">
            <v>28510.295821446278</v>
          </cell>
          <cell r="D244">
            <v>38013.72776192836</v>
          </cell>
          <cell r="E244">
            <v>57020.591642892556</v>
          </cell>
          <cell r="F244">
            <v>57020.591642892556</v>
          </cell>
          <cell r="G244">
            <v>47517.15970241046</v>
          </cell>
          <cell r="H244">
            <v>38013.72776192836</v>
          </cell>
          <cell r="I244">
            <v>19006.86388096418</v>
          </cell>
          <cell r="J244">
            <v>0</v>
          </cell>
          <cell r="L244">
            <v>285102.95821446273</v>
          </cell>
          <cell r="N244">
            <v>0.032493910004127935</v>
          </cell>
          <cell r="R244">
            <v>282988</v>
          </cell>
          <cell r="S244">
            <v>0.032493910004127935</v>
          </cell>
        </row>
        <row r="245">
          <cell r="B245" t="str">
            <v>Sistema de Información en Biodiversidad</v>
          </cell>
          <cell r="C245">
            <v>308338.8271445208</v>
          </cell>
          <cell r="D245">
            <v>411118.4361926944</v>
          </cell>
          <cell r="E245">
            <v>616677.6542890416</v>
          </cell>
          <cell r="F245">
            <v>616677.6542890416</v>
          </cell>
          <cell r="G245">
            <v>513898.045240868</v>
          </cell>
          <cell r="H245">
            <v>411118.4361926944</v>
          </cell>
          <cell r="I245">
            <v>205559.2180963472</v>
          </cell>
          <cell r="J245">
            <v>0</v>
          </cell>
          <cell r="L245">
            <v>3083388.271445208</v>
          </cell>
          <cell r="N245">
            <v>0.3514216114332891</v>
          </cell>
          <cell r="R245">
            <v>3060515</v>
          </cell>
          <cell r="S245">
            <v>0.3514216114332891</v>
          </cell>
        </row>
        <row r="246">
          <cell r="B246" t="str">
            <v>Ecología Escolar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N246">
            <v>0</v>
          </cell>
          <cell r="R246">
            <v>0</v>
          </cell>
          <cell r="S246">
            <v>0</v>
          </cell>
        </row>
        <row r="247">
          <cell r="B247" t="str">
            <v>Guias de Campo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L247">
            <v>0</v>
          </cell>
          <cell r="N247">
            <v>0</v>
          </cell>
          <cell r="R247">
            <v>0</v>
          </cell>
          <cell r="S247">
            <v>0</v>
          </cell>
        </row>
        <row r="248">
          <cell r="B248" t="str">
            <v>Estrategia de Comunicación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L248">
            <v>0</v>
          </cell>
          <cell r="N248">
            <v>0</v>
          </cell>
          <cell r="R248">
            <v>0</v>
          </cell>
          <cell r="S248">
            <v>0</v>
          </cell>
        </row>
        <row r="249">
          <cell r="B249" t="str">
            <v>Indicadores</v>
          </cell>
          <cell r="C249">
            <v>234069.48033533787</v>
          </cell>
          <cell r="D249">
            <v>312092.64044711716</v>
          </cell>
          <cell r="E249">
            <v>468138.96067067573</v>
          </cell>
          <cell r="F249">
            <v>468138.96067067573</v>
          </cell>
          <cell r="G249">
            <v>390115.80055889644</v>
          </cell>
          <cell r="H249">
            <v>312092.64044711716</v>
          </cell>
          <cell r="I249">
            <v>156046.32022355858</v>
          </cell>
          <cell r="J249">
            <v>0</v>
          </cell>
          <cell r="L249">
            <v>2340694.8033533785</v>
          </cell>
          <cell r="N249">
            <v>0.26677494601820767</v>
          </cell>
          <cell r="R249">
            <v>2323331</v>
          </cell>
          <cell r="S249">
            <v>0.26677494601820767</v>
          </cell>
        </row>
        <row r="250">
          <cell r="R250">
            <v>8708955</v>
          </cell>
        </row>
        <row r="251">
          <cell r="B251" t="str">
            <v>4. Coordinación Intersectorial</v>
          </cell>
        </row>
        <row r="252">
          <cell r="B252" t="str">
            <v>Coordinación Intersectorial</v>
          </cell>
          <cell r="C252">
            <v>141352.5042893841</v>
          </cell>
          <cell r="D252">
            <v>188470.00571917876</v>
          </cell>
          <cell r="E252">
            <v>282705.0085787682</v>
          </cell>
          <cell r="F252">
            <v>282705.0085787682</v>
          </cell>
          <cell r="G252">
            <v>235587.50714897344</v>
          </cell>
          <cell r="H252">
            <v>188470.00571917876</v>
          </cell>
          <cell r="I252">
            <v>94235.00285958938</v>
          </cell>
          <cell r="J252">
            <v>0</v>
          </cell>
          <cell r="L252">
            <v>1413525.042893841</v>
          </cell>
          <cell r="N252">
            <v>0.0333</v>
          </cell>
        </row>
        <row r="253">
          <cell r="B253" t="str">
            <v>5. Administración</v>
          </cell>
        </row>
        <row r="254">
          <cell r="B254" t="str">
            <v>Administración</v>
          </cell>
          <cell r="C254">
            <v>435943.00872431666</v>
          </cell>
          <cell r="D254">
            <v>581257.3449657555</v>
          </cell>
          <cell r="E254">
            <v>871886.0174486333</v>
          </cell>
          <cell r="F254">
            <v>871886.0174486333</v>
          </cell>
          <cell r="G254">
            <v>726571.6812071943</v>
          </cell>
          <cell r="H254">
            <v>581257.3449657555</v>
          </cell>
          <cell r="I254">
            <v>290628.67248287774</v>
          </cell>
          <cell r="J254">
            <v>0</v>
          </cell>
          <cell r="L254">
            <v>4359430.087243167</v>
          </cell>
          <cell r="N254">
            <v>0.1027</v>
          </cell>
        </row>
        <row r="256">
          <cell r="B256" t="str">
            <v>Programación del Proyecto</v>
          </cell>
          <cell r="C256">
            <v>0.04079409776989049</v>
          </cell>
          <cell r="D256">
            <v>0.20203568358105697</v>
          </cell>
          <cell r="E256">
            <v>0.19612409376012757</v>
          </cell>
          <cell r="F256">
            <v>0.14026153122223126</v>
          </cell>
          <cell r="G256">
            <v>0.14026153122223126</v>
          </cell>
          <cell r="H256">
            <v>0.14026153122223126</v>
          </cell>
          <cell r="I256">
            <v>0.14026153122223126</v>
          </cell>
          <cell r="J256">
            <v>0</v>
          </cell>
          <cell r="L256" t="str">
            <v>Total</v>
          </cell>
          <cell r="P256" t="str">
            <v>Eficiencia</v>
          </cell>
        </row>
        <row r="257">
          <cell r="B257" t="str">
            <v>1. Areas de Conservación</v>
          </cell>
        </row>
        <row r="258">
          <cell r="B258" t="str">
            <v>Areas de Conservación</v>
          </cell>
          <cell r="C258">
            <v>329774</v>
          </cell>
          <cell r="D258">
            <v>2893537</v>
          </cell>
          <cell r="E258">
            <v>3349941.951</v>
          </cell>
          <cell r="F258">
            <v>2289512.444655836</v>
          </cell>
          <cell r="G258">
            <v>2289512.444655836</v>
          </cell>
          <cell r="H258">
            <v>2289512.444655836</v>
          </cell>
          <cell r="I258">
            <v>2289512.444655836</v>
          </cell>
          <cell r="P258">
            <v>0.9861450796673821</v>
          </cell>
        </row>
        <row r="259">
          <cell r="B259" t="str">
            <v>2. Paisajes Rurales</v>
          </cell>
        </row>
        <row r="260">
          <cell r="B260" t="str">
            <v>Coordinación Paisajes</v>
          </cell>
          <cell r="C260">
            <v>24300</v>
          </cell>
          <cell r="D260">
            <v>57660</v>
          </cell>
          <cell r="E260">
            <v>87470</v>
          </cell>
          <cell r="F260">
            <v>371713.9341419286</v>
          </cell>
          <cell r="G260">
            <v>371713.9341419286</v>
          </cell>
          <cell r="H260">
            <v>371713.9341419286</v>
          </cell>
          <cell r="I260">
            <v>371713.9341419286</v>
          </cell>
          <cell r="P260">
            <v>0.9802625700240082</v>
          </cell>
        </row>
        <row r="261">
          <cell r="B261" t="str">
            <v>Oportunidades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P261">
            <v>0</v>
          </cell>
        </row>
        <row r="262">
          <cell r="B262" t="str">
            <v>Herramientas</v>
          </cell>
          <cell r="C262">
            <v>0</v>
          </cell>
          <cell r="D262">
            <v>46000</v>
          </cell>
          <cell r="E262">
            <v>0</v>
          </cell>
          <cell r="F262">
            <v>-11500</v>
          </cell>
          <cell r="G262">
            <v>-11500</v>
          </cell>
          <cell r="H262">
            <v>-11500</v>
          </cell>
          <cell r="I262">
            <v>-11500</v>
          </cell>
          <cell r="P262">
            <v>0</v>
          </cell>
        </row>
        <row r="263">
          <cell r="B263" t="str">
            <v>Especies Focales</v>
          </cell>
          <cell r="C263">
            <v>55500</v>
          </cell>
          <cell r="D263">
            <v>544559</v>
          </cell>
          <cell r="E263">
            <v>229505</v>
          </cell>
          <cell r="F263">
            <v>106996.66570663382</v>
          </cell>
          <cell r="G263">
            <v>106996.66570663382</v>
          </cell>
          <cell r="H263">
            <v>106996.66570663382</v>
          </cell>
          <cell r="I263">
            <v>106996.66570663382</v>
          </cell>
          <cell r="P263">
            <v>0.8910356366092242</v>
          </cell>
        </row>
        <row r="264">
          <cell r="B264" t="str">
            <v>Uso de Paisajes Rurales</v>
          </cell>
          <cell r="C264">
            <v>0</v>
          </cell>
          <cell r="D264">
            <v>0</v>
          </cell>
          <cell r="E264">
            <v>0</v>
          </cell>
          <cell r="F264">
            <v>76679.9052472171</v>
          </cell>
          <cell r="G264">
            <v>76679.9052472171</v>
          </cell>
          <cell r="H264">
            <v>76679.9052472171</v>
          </cell>
          <cell r="I264">
            <v>76679.9052472171</v>
          </cell>
          <cell r="P264">
            <v>0</v>
          </cell>
        </row>
        <row r="265">
          <cell r="B265" t="str">
            <v>Incentivos</v>
          </cell>
          <cell r="C265">
            <v>0</v>
          </cell>
          <cell r="D265">
            <v>0</v>
          </cell>
          <cell r="E265">
            <v>0</v>
          </cell>
          <cell r="F265">
            <v>134189.83418262991</v>
          </cell>
          <cell r="G265">
            <v>134189.83418262991</v>
          </cell>
          <cell r="H265">
            <v>134189.83418262991</v>
          </cell>
          <cell r="I265">
            <v>134189.83418262991</v>
          </cell>
          <cell r="P265">
            <v>0</v>
          </cell>
        </row>
        <row r="266">
          <cell r="B266" t="str">
            <v>Estrategia de Diseminacion y Replica</v>
          </cell>
          <cell r="C266">
            <v>0</v>
          </cell>
          <cell r="D266">
            <v>59305</v>
          </cell>
          <cell r="E266">
            <v>0</v>
          </cell>
          <cell r="F266">
            <v>345569.41304800776</v>
          </cell>
          <cell r="G266">
            <v>345569.41304800776</v>
          </cell>
          <cell r="H266">
            <v>345569.41304800776</v>
          </cell>
          <cell r="I266">
            <v>345569.41304800776</v>
          </cell>
          <cell r="P266">
            <v>0</v>
          </cell>
        </row>
        <row r="267">
          <cell r="B267" t="str">
            <v>Biocomercio sostenible</v>
          </cell>
          <cell r="C267">
            <v>155508</v>
          </cell>
          <cell r="D267">
            <v>985463</v>
          </cell>
          <cell r="E267">
            <v>947111.823</v>
          </cell>
          <cell r="F267">
            <v>492270.39025568194</v>
          </cell>
          <cell r="G267">
            <v>492270.39025568194</v>
          </cell>
          <cell r="H267">
            <v>492270.39025568194</v>
          </cell>
          <cell r="I267">
            <v>492270.39025568194</v>
          </cell>
          <cell r="P267">
            <v>0.9750728439803248</v>
          </cell>
        </row>
        <row r="268">
          <cell r="B268" t="str">
            <v>Fondo Biocomercio</v>
          </cell>
          <cell r="C268">
            <v>0</v>
          </cell>
          <cell r="D268">
            <v>398509</v>
          </cell>
          <cell r="E268">
            <v>400000</v>
          </cell>
          <cell r="F268">
            <v>528831.8498485625</v>
          </cell>
          <cell r="G268">
            <v>528831.8498485625</v>
          </cell>
          <cell r="H268">
            <v>528831.8498485625</v>
          </cell>
          <cell r="I268">
            <v>528831.8498485625</v>
          </cell>
          <cell r="P268">
            <v>1</v>
          </cell>
          <cell r="S268">
            <v>0.5146655706687536</v>
          </cell>
        </row>
        <row r="269">
          <cell r="B269" t="str">
            <v>3. Base del Conocimiento</v>
          </cell>
        </row>
        <row r="270">
          <cell r="B270" t="str">
            <v>Coordinación Base</v>
          </cell>
          <cell r="C270">
            <v>0</v>
          </cell>
          <cell r="D270">
            <v>80520</v>
          </cell>
          <cell r="E270">
            <v>21190.8</v>
          </cell>
          <cell r="F270">
            <v>209782.13977956498</v>
          </cell>
          <cell r="G270">
            <v>209782.13977956498</v>
          </cell>
          <cell r="H270">
            <v>209782.13977956498</v>
          </cell>
          <cell r="I270">
            <v>209782.13977956498</v>
          </cell>
          <cell r="P270">
            <v>0.5182175283613644</v>
          </cell>
        </row>
        <row r="271">
          <cell r="B271" t="str">
            <v>Caracterizaciones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P271">
            <v>0</v>
          </cell>
        </row>
        <row r="272">
          <cell r="B272" t="str">
            <v>Red de Observadores de aves</v>
          </cell>
          <cell r="C272">
            <v>63916</v>
          </cell>
          <cell r="D272">
            <v>0</v>
          </cell>
          <cell r="E272">
            <v>0</v>
          </cell>
          <cell r="F272">
            <v>-15979</v>
          </cell>
          <cell r="G272">
            <v>-15979</v>
          </cell>
          <cell r="H272">
            <v>-15979</v>
          </cell>
          <cell r="I272">
            <v>-15979</v>
          </cell>
          <cell r="P272">
            <v>0</v>
          </cell>
        </row>
        <row r="273">
          <cell r="B273" t="str">
            <v>Colecciones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P273">
            <v>0</v>
          </cell>
        </row>
        <row r="274">
          <cell r="B274" t="str">
            <v>Banco de Tejidos</v>
          </cell>
          <cell r="C274">
            <v>0</v>
          </cell>
          <cell r="D274">
            <v>127893.3855372032</v>
          </cell>
          <cell r="E274">
            <v>101631</v>
          </cell>
          <cell r="F274">
            <v>176015.0288822736</v>
          </cell>
          <cell r="G274">
            <v>176015.0288822736</v>
          </cell>
          <cell r="H274">
            <v>176015.0288822736</v>
          </cell>
          <cell r="I274">
            <v>176015.0288822736</v>
          </cell>
          <cell r="P274">
            <v>0.8406400458521514</v>
          </cell>
        </row>
        <row r="275">
          <cell r="B275" t="str">
            <v>Reserva Natural La Planada</v>
          </cell>
          <cell r="C275">
            <v>0</v>
          </cell>
          <cell r="D275">
            <v>65437.614462796824</v>
          </cell>
          <cell r="E275">
            <v>52000.267</v>
          </cell>
          <cell r="F275">
            <v>90059.41590549085</v>
          </cell>
          <cell r="G275">
            <v>90059.41590549085</v>
          </cell>
          <cell r="H275">
            <v>90059.41590549085</v>
          </cell>
          <cell r="I275">
            <v>90059.41590549085</v>
          </cell>
          <cell r="P275">
            <v>0.6628530965042929</v>
          </cell>
        </row>
        <row r="276">
          <cell r="B276" t="str">
            <v>Mapa de Ecosistemas</v>
          </cell>
          <cell r="C276">
            <v>148929</v>
          </cell>
          <cell r="D276">
            <v>375932</v>
          </cell>
          <cell r="E276">
            <v>249206.598</v>
          </cell>
          <cell r="F276">
            <v>-15327.55061596079</v>
          </cell>
          <cell r="G276">
            <v>-15327.55061596079</v>
          </cell>
          <cell r="H276">
            <v>-15327.55061596079</v>
          </cell>
          <cell r="I276">
            <v>-15327.55061596079</v>
          </cell>
          <cell r="P276">
            <v>0.6378591278309573</v>
          </cell>
        </row>
        <row r="277">
          <cell r="B277" t="str">
            <v>Capacitación</v>
          </cell>
          <cell r="C277">
            <v>157400</v>
          </cell>
          <cell r="D277">
            <v>335565</v>
          </cell>
          <cell r="E277">
            <v>149500</v>
          </cell>
          <cell r="F277">
            <v>-89340.51044638432</v>
          </cell>
          <cell r="G277">
            <v>-89340.51044638432</v>
          </cell>
          <cell r="H277">
            <v>-89340.51044638432</v>
          </cell>
          <cell r="I277">
            <v>-89340.51044638432</v>
          </cell>
          <cell r="P277">
            <v>0.9169176484949831</v>
          </cell>
        </row>
        <row r="278">
          <cell r="B278" t="str">
            <v>Sistema de Información en Biodiversidad</v>
          </cell>
          <cell r="C278">
            <v>218013</v>
          </cell>
          <cell r="D278">
            <v>593287</v>
          </cell>
          <cell r="E278">
            <v>723126.159</v>
          </cell>
          <cell r="F278">
            <v>387240.52811130206</v>
          </cell>
          <cell r="G278">
            <v>387240.52811130206</v>
          </cell>
          <cell r="H278">
            <v>387240.52811130206</v>
          </cell>
          <cell r="I278">
            <v>387240.52811130206</v>
          </cell>
          <cell r="P278">
            <v>0.9950218842795313</v>
          </cell>
        </row>
        <row r="279">
          <cell r="B279" t="str">
            <v>Ecología Escolar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P279">
            <v>0</v>
          </cell>
        </row>
        <row r="280">
          <cell r="B280" t="str">
            <v>Guias de Campo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P280">
            <v>0</v>
          </cell>
        </row>
        <row r="281">
          <cell r="B281" t="str">
            <v>Estrategia de Comunicación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P281">
            <v>0</v>
          </cell>
        </row>
        <row r="282">
          <cell r="B282" t="str">
            <v>Indicadores</v>
          </cell>
          <cell r="C282">
            <v>71037</v>
          </cell>
          <cell r="D282">
            <v>412393</v>
          </cell>
          <cell r="E282">
            <v>558950.094</v>
          </cell>
          <cell r="F282">
            <v>324578.6773383446</v>
          </cell>
          <cell r="G282">
            <v>324578.6773383446</v>
          </cell>
          <cell r="H282">
            <v>324578.6773383446</v>
          </cell>
          <cell r="I282">
            <v>324578.6773383446</v>
          </cell>
          <cell r="P282">
            <v>0.9964353458718622</v>
          </cell>
        </row>
        <row r="283">
          <cell r="B283" t="str">
            <v>4. Coordinación Intersectorial</v>
          </cell>
        </row>
        <row r="284">
          <cell r="B284" t="str">
            <v>Coordinación Intersectorial</v>
          </cell>
          <cell r="C284">
            <v>25446</v>
          </cell>
          <cell r="D284">
            <v>298304</v>
          </cell>
          <cell r="E284">
            <v>273695.568</v>
          </cell>
          <cell r="F284">
            <v>204019.86872346024</v>
          </cell>
          <cell r="G284">
            <v>204019.86872346024</v>
          </cell>
          <cell r="H284">
            <v>204019.86872346024</v>
          </cell>
          <cell r="I284">
            <v>204019.86872346024</v>
          </cell>
          <cell r="P284">
            <v>0.9133642469139287</v>
          </cell>
        </row>
        <row r="285">
          <cell r="B285" t="str">
            <v>5. Administración</v>
          </cell>
        </row>
        <row r="286">
          <cell r="B286" t="str">
            <v>Administración</v>
          </cell>
          <cell r="C286">
            <v>481813</v>
          </cell>
          <cell r="D286">
            <v>1301686</v>
          </cell>
          <cell r="E286">
            <v>1181785.396</v>
          </cell>
          <cell r="F286">
            <v>348536.42281079176</v>
          </cell>
          <cell r="G286">
            <v>348536.42281079176</v>
          </cell>
          <cell r="H286">
            <v>348536.42281079176</v>
          </cell>
          <cell r="I286">
            <v>348536.42281079176</v>
          </cell>
          <cell r="P286">
            <v>0.889814823511324</v>
          </cell>
        </row>
        <row r="288">
          <cell r="B288" t="str">
            <v>Ejecución del Proyecto</v>
          </cell>
          <cell r="C288">
            <v>0.015800646626164785</v>
          </cell>
          <cell r="D288">
            <v>0.09608485281728418</v>
          </cell>
          <cell r="E288">
            <v>0.18663296543276436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 t="str">
            <v>Total</v>
          </cell>
          <cell r="N288">
            <v>15000</v>
          </cell>
        </row>
        <row r="289">
          <cell r="B289" t="str">
            <v>1. Areas de Conservación</v>
          </cell>
          <cell r="N289" t="str">
            <v>Ejecutado</v>
          </cell>
        </row>
        <row r="290">
          <cell r="B290" t="str">
            <v>Areas de Conservación</v>
          </cell>
          <cell r="C290">
            <v>49452</v>
          </cell>
          <cell r="D290">
            <v>716169</v>
          </cell>
          <cell r="E290">
            <v>3303528.77215</v>
          </cell>
          <cell r="N290">
            <v>0.25866578516014793</v>
          </cell>
        </row>
        <row r="291">
          <cell r="B291" t="str">
            <v>2. Paisajes Rurales</v>
          </cell>
        </row>
        <row r="292">
          <cell r="B292" t="str">
            <v>Coordinación Paisajes</v>
          </cell>
          <cell r="C292">
            <v>22850</v>
          </cell>
          <cell r="D292">
            <v>56902</v>
          </cell>
          <cell r="E292">
            <v>85743.567</v>
          </cell>
          <cell r="N292">
            <v>0.09991969582673152</v>
          </cell>
        </row>
        <row r="293">
          <cell r="B293" t="str">
            <v>Oportunidades</v>
          </cell>
          <cell r="C293">
            <v>0</v>
          </cell>
          <cell r="D293">
            <v>0</v>
          </cell>
          <cell r="E293">
            <v>0</v>
          </cell>
          <cell r="N293">
            <v>0</v>
          </cell>
        </row>
        <row r="294">
          <cell r="B294" t="str">
            <v>Herramientas</v>
          </cell>
          <cell r="C294">
            <v>0</v>
          </cell>
          <cell r="D294">
            <v>0</v>
          </cell>
          <cell r="E294">
            <v>0</v>
          </cell>
          <cell r="N294">
            <v>0</v>
          </cell>
        </row>
        <row r="295">
          <cell r="B295" t="str">
            <v>Especies Focales</v>
          </cell>
          <cell r="C295">
            <v>26065</v>
          </cell>
          <cell r="D295">
            <v>262572</v>
          </cell>
          <cell r="E295">
            <v>204497.13378</v>
          </cell>
          <cell r="N295">
            <v>0.39213858205251667</v>
          </cell>
        </row>
        <row r="296">
          <cell r="B296" t="str">
            <v>Uso de Paisajes Rurales</v>
          </cell>
          <cell r="C296">
            <v>0</v>
          </cell>
          <cell r="D296">
            <v>22200</v>
          </cell>
          <cell r="E296">
            <v>0</v>
          </cell>
          <cell r="N296">
            <v>0.0723788061827505</v>
          </cell>
        </row>
        <row r="297">
          <cell r="B297" t="str">
            <v>Incentivos</v>
          </cell>
          <cell r="C297">
            <v>0</v>
          </cell>
          <cell r="D297">
            <v>0</v>
          </cell>
          <cell r="E297">
            <v>0</v>
          </cell>
          <cell r="N297">
            <v>0</v>
          </cell>
        </row>
        <row r="298">
          <cell r="B298" t="str">
            <v>Estrategia de Diseminacion y Replica</v>
          </cell>
          <cell r="C298">
            <v>0</v>
          </cell>
          <cell r="D298">
            <v>27870</v>
          </cell>
          <cell r="E298">
            <v>0</v>
          </cell>
          <cell r="N298">
            <v>0.019332918551441806</v>
          </cell>
        </row>
        <row r="299">
          <cell r="B299" t="str">
            <v>Biocomercio sostenible</v>
          </cell>
          <cell r="C299">
            <v>27594</v>
          </cell>
          <cell r="D299">
            <v>648318</v>
          </cell>
          <cell r="E299">
            <v>923503.01882</v>
          </cell>
          <cell r="N299">
            <v>0.3942199199811964</v>
          </cell>
        </row>
        <row r="300">
          <cell r="B300" t="str">
            <v>Fondo Biocomercio</v>
          </cell>
          <cell r="C300">
            <v>0</v>
          </cell>
          <cell r="D300">
            <v>0</v>
          </cell>
          <cell r="E300">
            <v>400000</v>
          </cell>
          <cell r="N300">
            <v>0.1372760667287824</v>
          </cell>
        </row>
        <row r="301">
          <cell r="B301" t="str">
            <v>3. Base del Conocimiento</v>
          </cell>
        </row>
        <row r="302">
          <cell r="B302" t="str">
            <v>Coordinación Base</v>
          </cell>
          <cell r="C302">
            <v>0</v>
          </cell>
          <cell r="D302">
            <v>66640</v>
          </cell>
          <cell r="E302">
            <v>10981.444</v>
          </cell>
          <cell r="N302">
            <v>0.0825023350136474</v>
          </cell>
        </row>
        <row r="303">
          <cell r="B303" t="str">
            <v>Caracterizaciones</v>
          </cell>
          <cell r="C303">
            <v>0</v>
          </cell>
          <cell r="D303">
            <v>0</v>
          </cell>
          <cell r="E303">
            <v>0</v>
          </cell>
          <cell r="N303">
            <v>0</v>
          </cell>
        </row>
        <row r="304">
          <cell r="B304" t="str">
            <v>Red de Observadores de aves</v>
          </cell>
          <cell r="C304">
            <v>0</v>
          </cell>
          <cell r="D304">
            <v>0</v>
          </cell>
          <cell r="E304">
            <v>0</v>
          </cell>
          <cell r="N304">
            <v>0</v>
          </cell>
        </row>
        <row r="305">
          <cell r="B305" t="str">
            <v>Colecciones</v>
          </cell>
          <cell r="C305">
            <v>0</v>
          </cell>
          <cell r="D305">
            <v>0</v>
          </cell>
          <cell r="E305">
            <v>0</v>
          </cell>
          <cell r="N305">
            <v>0</v>
          </cell>
        </row>
        <row r="306">
          <cell r="B306" t="str">
            <v>Banco de Tejidos</v>
          </cell>
          <cell r="C306">
            <v>0</v>
          </cell>
          <cell r="D306">
            <v>0</v>
          </cell>
          <cell r="E306">
            <v>85435.0885</v>
          </cell>
          <cell r="N306">
            <v>0.09151296792354623</v>
          </cell>
        </row>
        <row r="307">
          <cell r="B307" t="str">
            <v>Reserva Natural La Planada</v>
          </cell>
          <cell r="C307">
            <v>0</v>
          </cell>
          <cell r="D307">
            <v>0</v>
          </cell>
          <cell r="E307">
            <v>34468.538</v>
          </cell>
          <cell r="N307">
            <v>0.07215889185594333</v>
          </cell>
        </row>
        <row r="308">
          <cell r="B308" t="str">
            <v>Mapa de Ecosistemas</v>
          </cell>
          <cell r="C308">
            <v>57499</v>
          </cell>
          <cell r="D308">
            <v>335968</v>
          </cell>
          <cell r="E308">
            <v>158958.70325</v>
          </cell>
          <cell r="N308">
            <v>0.7750543266330463</v>
          </cell>
        </row>
        <row r="309">
          <cell r="B309" t="str">
            <v>Capacitación</v>
          </cell>
          <cell r="C309">
            <v>0</v>
          </cell>
          <cell r="D309">
            <v>13944</v>
          </cell>
          <cell r="E309">
            <v>137079.18845</v>
          </cell>
          <cell r="N309">
            <v>0.5297145613494335</v>
          </cell>
        </row>
        <row r="310">
          <cell r="B310" t="str">
            <v>Sistema de Información en Biodiversidad</v>
          </cell>
          <cell r="C310">
            <v>91706</v>
          </cell>
          <cell r="D310">
            <v>557643</v>
          </cell>
          <cell r="E310">
            <v>719526.3533</v>
          </cell>
          <cell r="N310">
            <v>0.4439516638163761</v>
          </cell>
        </row>
        <row r="311">
          <cell r="B311" t="str">
            <v>Ecología Escolar</v>
          </cell>
          <cell r="C311">
            <v>0</v>
          </cell>
          <cell r="D311">
            <v>0</v>
          </cell>
          <cell r="E311">
            <v>0</v>
          </cell>
          <cell r="N311">
            <v>0</v>
          </cell>
        </row>
        <row r="312">
          <cell r="B312" t="str">
            <v>Guias de Campo</v>
          </cell>
          <cell r="C312">
            <v>0</v>
          </cell>
          <cell r="D312">
            <v>0</v>
          </cell>
          <cell r="E312">
            <v>0</v>
          </cell>
          <cell r="N312">
            <v>0</v>
          </cell>
        </row>
        <row r="313">
          <cell r="B313" t="str">
            <v>Estrategia de Comunicación</v>
          </cell>
          <cell r="C313">
            <v>0</v>
          </cell>
          <cell r="D313">
            <v>0</v>
          </cell>
          <cell r="E313">
            <v>0</v>
          </cell>
          <cell r="N313">
            <v>0</v>
          </cell>
        </row>
        <row r="314">
          <cell r="B314" t="str">
            <v>Indicadores</v>
          </cell>
          <cell r="C314">
            <v>14144</v>
          </cell>
          <cell r="D314">
            <v>207610</v>
          </cell>
          <cell r="E314">
            <v>556957.63024</v>
          </cell>
          <cell r="N314">
            <v>0.3326839659422428</v>
          </cell>
        </row>
        <row r="315">
          <cell r="B315" t="str">
            <v>4. Coordinación Intersectorial</v>
          </cell>
        </row>
        <row r="316">
          <cell r="B316" t="str">
            <v>Coordinación Intersectorial</v>
          </cell>
          <cell r="C316">
            <v>18078</v>
          </cell>
          <cell r="D316">
            <v>159487</v>
          </cell>
          <cell r="E316">
            <v>249983.74635</v>
          </cell>
          <cell r="N316">
            <v>0.3024698773462834</v>
          </cell>
        </row>
        <row r="317">
          <cell r="B317" t="str">
            <v>5. Administración</v>
          </cell>
        </row>
        <row r="318">
          <cell r="B318" t="str">
            <v>Administración</v>
          </cell>
          <cell r="C318">
            <v>363321</v>
          </cell>
          <cell r="D318">
            <v>1003306</v>
          </cell>
          <cell r="E318">
            <v>1051570.16357</v>
          </cell>
          <cell r="N318">
            <v>0.5547048846238588</v>
          </cell>
        </row>
        <row r="347">
          <cell r="B347" t="str">
            <v>Diseño del Proyecto</v>
          </cell>
          <cell r="C347">
            <v>0.17460317460317462</v>
          </cell>
          <cell r="D347">
            <v>0.38307552320291177</v>
          </cell>
          <cell r="E347">
            <v>0.329794762915782</v>
          </cell>
          <cell r="F347">
            <v>0.11252653927813164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1. Areas de Conservación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B349" t="str">
            <v>Areas de Conservación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B350" t="str">
            <v>2. Paisajes Rurales</v>
          </cell>
          <cell r="C350">
            <v>1498623.5761497119</v>
          </cell>
          <cell r="D350">
            <v>3287947.1511472254</v>
          </cell>
          <cell r="E350">
            <v>2830637.0037060566</v>
          </cell>
          <cell r="F350">
            <v>965818.2051271737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Coordinación Paisajes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B352" t="str">
            <v>Oportunidades</v>
          </cell>
          <cell r="C352">
            <v>273112.01038197963</v>
          </cell>
          <cell r="D352">
            <v>599201.7413649802</v>
          </cell>
          <cell r="E352">
            <v>515860.67044934427</v>
          </cell>
          <cell r="F352">
            <v>176012.54635503373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Herramientas</v>
          </cell>
          <cell r="C353">
            <v>1136627.9255602977</v>
          </cell>
          <cell r="D353">
            <v>2493736.6589160208</v>
          </cell>
          <cell r="E353">
            <v>2146890.7314288886</v>
          </cell>
          <cell r="F353">
            <v>732522.8032128611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Especies Focales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B355" t="str">
            <v>Uso de Paisajes Rurales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Incentivos</v>
          </cell>
          <cell r="C356">
            <v>88883.64020743455</v>
          </cell>
          <cell r="D356">
            <v>195008.75086622438</v>
          </cell>
          <cell r="E356">
            <v>167885.60182782367</v>
          </cell>
          <cell r="F356">
            <v>57282.85555927888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Estrategia de Diseminacion y Replica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B358" t="str">
            <v>Biocomercio sostenible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B359" t="str">
            <v>Fondo Biocomercio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 t="str">
            <v>3. Base del Conocimiento</v>
          </cell>
          <cell r="C360">
            <v>696195.3903049601</v>
          </cell>
          <cell r="D360">
            <v>1527437.367611751</v>
          </cell>
          <cell r="E360">
            <v>1314990.9456715574</v>
          </cell>
          <cell r="F360">
            <v>448677.16815832106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Coordinación Base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Caracterizaciones</v>
          </cell>
          <cell r="C362">
            <v>494040.359719919</v>
          </cell>
          <cell r="D362">
            <v>1083913.6786211773</v>
          </cell>
          <cell r="E362">
            <v>933155.5607448615</v>
          </cell>
          <cell r="F362">
            <v>318394.279309942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B363" t="str">
            <v>Red de Observadores de aves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Colecciones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B365" t="str">
            <v>Banco de Tejidos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Reserva Natural La Planada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 t="str">
            <v>Mapa de Ecosistemas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Capacitación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Sistema de Información en Biodiversidad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 t="str">
            <v>Ecología Escolar</v>
          </cell>
          <cell r="C370">
            <v>111202.72407829978</v>
          </cell>
          <cell r="D370">
            <v>243976.32978151587</v>
          </cell>
          <cell r="E370">
            <v>210042.43540440875</v>
          </cell>
          <cell r="F370">
            <v>71666.8395478562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Guias de Campo</v>
          </cell>
          <cell r="C371">
            <v>44516.00414437433</v>
          </cell>
          <cell r="D371">
            <v>97667.13358600716</v>
          </cell>
          <cell r="E371">
            <v>84082.92155121543</v>
          </cell>
          <cell r="F371">
            <v>28689.237181637884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Estrategia de Comunicación</v>
          </cell>
          <cell r="C372">
            <v>46436.30236236694</v>
          </cell>
          <cell r="D372">
            <v>101880.22562305059</v>
          </cell>
          <cell r="E372">
            <v>87710.02797107177</v>
          </cell>
          <cell r="F372">
            <v>29926.812118885002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Indicadores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4. Coordinación Intersectorial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B375" t="str">
            <v>Coordinación Intersectorial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S375" t="str">
            <v>Total</v>
          </cell>
        </row>
        <row r="376">
          <cell r="B376" t="str">
            <v>5. Administración</v>
          </cell>
          <cell r="C376">
            <v>153666.97401337302</v>
          </cell>
          <cell r="D376">
            <v>337141.9597780373</v>
          </cell>
          <cell r="E376">
            <v>290249.95323197613</v>
          </cell>
          <cell r="F376">
            <v>99033.78232593175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B377" t="str">
            <v>Administración</v>
          </cell>
          <cell r="C377">
            <v>153666.97401337302</v>
          </cell>
          <cell r="D377">
            <v>337141.9597780373</v>
          </cell>
          <cell r="E377">
            <v>290249.95323197613</v>
          </cell>
          <cell r="F377">
            <v>99033.78232593175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9">
          <cell r="B379" t="str">
            <v>Programación del Proyecto</v>
          </cell>
          <cell r="C379">
            <v>0.0484678810408922</v>
          </cell>
          <cell r="D379">
            <v>0.27506371747211894</v>
          </cell>
          <cell r="E379">
            <v>0.2760300939494424</v>
          </cell>
          <cell r="F379">
            <v>0.44424118929368034</v>
          </cell>
          <cell r="G379">
            <v>-0.04380288175613378</v>
          </cell>
          <cell r="L379" t="str">
            <v>Total</v>
          </cell>
          <cell r="P379" t="str">
            <v>Eficiencia</v>
          </cell>
          <cell r="R379">
            <v>4753</v>
          </cell>
        </row>
        <row r="380">
          <cell r="B380" t="str">
            <v>1. Areas de Conservación</v>
          </cell>
          <cell r="R380">
            <v>0</v>
          </cell>
          <cell r="T380">
            <v>0</v>
          </cell>
        </row>
        <row r="381">
          <cell r="B381" t="str">
            <v>Areas de Conservación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P381">
            <v>0</v>
          </cell>
          <cell r="S381">
            <v>0</v>
          </cell>
          <cell r="T381">
            <v>0</v>
          </cell>
        </row>
        <row r="382">
          <cell r="B382" t="str">
            <v>2. Paisajes Rurales</v>
          </cell>
          <cell r="R382">
            <v>3.033</v>
          </cell>
          <cell r="T382">
            <v>0.6381232905533347</v>
          </cell>
        </row>
        <row r="383">
          <cell r="B383" t="str">
            <v>Coordinación Paisajes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P383">
            <v>0</v>
          </cell>
          <cell r="S383">
            <v>0</v>
          </cell>
          <cell r="T383">
            <v>0</v>
          </cell>
        </row>
        <row r="384">
          <cell r="B384" t="str">
            <v>Oportunidades</v>
          </cell>
          <cell r="C384">
            <v>73286</v>
          </cell>
          <cell r="D384">
            <v>680687</v>
          </cell>
          <cell r="E384">
            <v>497967.629</v>
          </cell>
          <cell r="F384">
            <v>302675.788</v>
          </cell>
          <cell r="G384">
            <v>9383.5830000001</v>
          </cell>
          <cell r="P384">
            <v>0.7622464144752671</v>
          </cell>
          <cell r="S384">
            <v>1564000</v>
          </cell>
          <cell r="T384">
            <v>0.18224190165462595</v>
          </cell>
        </row>
        <row r="385">
          <cell r="B385" t="str">
            <v>Herramientas</v>
          </cell>
          <cell r="C385">
            <v>158349</v>
          </cell>
          <cell r="D385">
            <v>466777</v>
          </cell>
          <cell r="E385">
            <v>1204389.61662</v>
          </cell>
          <cell r="F385">
            <v>4178810.4</v>
          </cell>
          <cell r="G385">
            <v>500673.9833800001</v>
          </cell>
          <cell r="P385">
            <v>0.8653911094360162</v>
          </cell>
          <cell r="S385">
            <v>6509000</v>
          </cell>
          <cell r="T385">
            <v>0.7584479142391051</v>
          </cell>
        </row>
        <row r="386">
          <cell r="B386" t="str">
            <v>Especies Focales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P386">
            <v>0</v>
          </cell>
          <cell r="S386">
            <v>0</v>
          </cell>
          <cell r="T386">
            <v>0</v>
          </cell>
        </row>
        <row r="387">
          <cell r="B387" t="str">
            <v>Uso de Paisajes Rurales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P387">
            <v>0</v>
          </cell>
          <cell r="S387">
            <v>0</v>
          </cell>
          <cell r="T387">
            <v>0</v>
          </cell>
        </row>
        <row r="388">
          <cell r="B388" t="str">
            <v>Incentivos</v>
          </cell>
          <cell r="C388">
            <v>0</v>
          </cell>
          <cell r="D388">
            <v>268393</v>
          </cell>
          <cell r="E388">
            <v>321891.28</v>
          </cell>
          <cell r="F388">
            <v>0</v>
          </cell>
          <cell r="G388">
            <v>-81284.28000000003</v>
          </cell>
          <cell r="P388">
            <v>0.7746092376283072</v>
          </cell>
          <cell r="S388">
            <v>509000</v>
          </cell>
          <cell r="T388">
            <v>0.05931018410626893</v>
          </cell>
        </row>
        <row r="389">
          <cell r="B389" t="str">
            <v>Estrategia de Diseminacion y Replica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P389">
            <v>0</v>
          </cell>
          <cell r="S389">
            <v>0</v>
          </cell>
          <cell r="T389">
            <v>0</v>
          </cell>
        </row>
        <row r="390">
          <cell r="B390" t="str">
            <v>Biocomercio sostenible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P390">
            <v>0</v>
          </cell>
          <cell r="S390">
            <v>0</v>
          </cell>
          <cell r="T390">
            <v>0</v>
          </cell>
        </row>
        <row r="391">
          <cell r="B391" t="str">
            <v>Fondo Biocomercio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P391">
            <v>0</v>
          </cell>
          <cell r="S391">
            <v>0</v>
          </cell>
          <cell r="T391">
            <v>0</v>
          </cell>
        </row>
        <row r="392">
          <cell r="B392" t="str">
            <v>3. Base del Conocimiento</v>
          </cell>
          <cell r="R392">
            <v>1.409</v>
          </cell>
          <cell r="T392">
            <v>0.29644435093625077</v>
          </cell>
        </row>
        <row r="393">
          <cell r="B393" t="str">
            <v>Coordinación Base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P393">
            <v>0</v>
          </cell>
          <cell r="S393">
            <v>0</v>
          </cell>
          <cell r="T393">
            <v>0</v>
          </cell>
        </row>
        <row r="394">
          <cell r="B394" t="str">
            <v>Caracterizaciones</v>
          </cell>
          <cell r="C394">
            <v>258252</v>
          </cell>
          <cell r="D394">
            <v>1544231</v>
          </cell>
          <cell r="E394">
            <v>738890.254</v>
          </cell>
          <cell r="F394">
            <v>965011.86</v>
          </cell>
          <cell r="G394">
            <v>-676385.1139999996</v>
          </cell>
          <cell r="P394">
            <v>0.9514000026450478</v>
          </cell>
          <cell r="S394">
            <v>2830000</v>
          </cell>
          <cell r="T394">
            <v>0.7096288866599799</v>
          </cell>
        </row>
        <row r="395">
          <cell r="B395" t="str">
            <v>Red de Observadores de aves</v>
          </cell>
          <cell r="C395">
            <v>0</v>
          </cell>
          <cell r="D395">
            <v>0</v>
          </cell>
          <cell r="E395">
            <v>180694.134</v>
          </cell>
          <cell r="F395">
            <v>0</v>
          </cell>
          <cell r="G395">
            <v>-180694.134</v>
          </cell>
          <cell r="P395">
            <v>0.5038586476747496</v>
          </cell>
          <cell r="S395">
            <v>0</v>
          </cell>
          <cell r="T395">
            <v>0</v>
          </cell>
        </row>
        <row r="396">
          <cell r="B396" t="str">
            <v>Colecciones</v>
          </cell>
          <cell r="C396">
            <v>0</v>
          </cell>
          <cell r="D396">
            <v>0</v>
          </cell>
          <cell r="E396">
            <v>10000</v>
          </cell>
          <cell r="F396">
            <v>0</v>
          </cell>
          <cell r="G396">
            <v>-10000</v>
          </cell>
          <cell r="P396">
            <v>0.9771158</v>
          </cell>
          <cell r="S396">
            <v>0</v>
          </cell>
          <cell r="T396">
            <v>0</v>
          </cell>
        </row>
        <row r="397">
          <cell r="B397" t="str">
            <v>Banco de Tejidos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P397">
            <v>0</v>
          </cell>
          <cell r="S397">
            <v>0</v>
          </cell>
          <cell r="T397">
            <v>0</v>
          </cell>
        </row>
        <row r="398">
          <cell r="B398" t="str">
            <v>Reserva Natural La Planada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P398">
            <v>0</v>
          </cell>
          <cell r="S398">
            <v>0</v>
          </cell>
          <cell r="T398">
            <v>0</v>
          </cell>
        </row>
        <row r="399">
          <cell r="B399" t="str">
            <v>Mapa de Ecosistemas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P399">
            <v>0</v>
          </cell>
          <cell r="S399">
            <v>0</v>
          </cell>
          <cell r="T399">
            <v>0</v>
          </cell>
        </row>
        <row r="400">
          <cell r="B400" t="str">
            <v>Capacitación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P400">
            <v>0</v>
          </cell>
          <cell r="S400">
            <v>0</v>
          </cell>
          <cell r="T400">
            <v>0</v>
          </cell>
        </row>
        <row r="401">
          <cell r="B401" t="str">
            <v>Sistema de Información en Biodiversidad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P401">
            <v>0</v>
          </cell>
          <cell r="S401">
            <v>0</v>
          </cell>
          <cell r="T401">
            <v>0</v>
          </cell>
        </row>
        <row r="402">
          <cell r="B402" t="str">
            <v>Ecología Escolar</v>
          </cell>
          <cell r="C402">
            <v>47678</v>
          </cell>
          <cell r="D402">
            <v>165594</v>
          </cell>
          <cell r="E402">
            <v>257083.764</v>
          </cell>
          <cell r="F402">
            <v>298465.948</v>
          </cell>
          <cell r="G402">
            <v>-131821.71199999994</v>
          </cell>
          <cell r="P402">
            <v>0.9080206256043458</v>
          </cell>
          <cell r="S402">
            <v>637000</v>
          </cell>
          <cell r="T402">
            <v>0.15972918756268806</v>
          </cell>
        </row>
        <row r="403">
          <cell r="B403" t="str">
            <v>Guias de Campo</v>
          </cell>
          <cell r="C403">
            <v>0</v>
          </cell>
          <cell r="D403">
            <v>47000</v>
          </cell>
          <cell r="E403">
            <v>102960</v>
          </cell>
          <cell r="F403">
            <v>130080</v>
          </cell>
          <cell r="G403">
            <v>-25040</v>
          </cell>
          <cell r="P403">
            <v>1.0462846377233876</v>
          </cell>
          <cell r="S403">
            <v>255000</v>
          </cell>
          <cell r="T403">
            <v>0.06394182547642929</v>
          </cell>
        </row>
        <row r="404">
          <cell r="B404" t="str">
            <v>Estrategia de Comunicación</v>
          </cell>
          <cell r="C404">
            <v>48792</v>
          </cell>
          <cell r="D404">
            <v>266925</v>
          </cell>
          <cell r="E404">
            <v>155891.312</v>
          </cell>
          <cell r="F404">
            <v>0</v>
          </cell>
          <cell r="G404">
            <v>-205608.31200000003</v>
          </cell>
          <cell r="P404">
            <v>0.9553156111098737</v>
          </cell>
          <cell r="S404">
            <v>266000</v>
          </cell>
          <cell r="T404">
            <v>0.0667001003009027</v>
          </cell>
        </row>
        <row r="405">
          <cell r="B405" t="str">
            <v>Indicadores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P405">
            <v>0</v>
          </cell>
          <cell r="S405">
            <v>0</v>
          </cell>
          <cell r="T405">
            <v>0</v>
          </cell>
        </row>
        <row r="406">
          <cell r="B406" t="str">
            <v>4. Coordinación Intersectorial</v>
          </cell>
          <cell r="R406">
            <v>0</v>
          </cell>
          <cell r="T406">
            <v>0</v>
          </cell>
        </row>
        <row r="407">
          <cell r="B407" t="str">
            <v>Coordinación Intersectorial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P407">
            <v>0</v>
          </cell>
          <cell r="S407">
            <v>0</v>
          </cell>
          <cell r="T407">
            <v>0</v>
          </cell>
        </row>
        <row r="408">
          <cell r="B408" t="str">
            <v>5. Administración</v>
          </cell>
          <cell r="R408">
            <v>0.311</v>
          </cell>
          <cell r="T408">
            <v>0.06543235851041447</v>
          </cell>
        </row>
        <row r="409">
          <cell r="B409" t="str">
            <v>Administración</v>
          </cell>
          <cell r="C409">
            <v>65536</v>
          </cell>
          <cell r="D409">
            <v>260000</v>
          </cell>
          <cell r="E409">
            <v>242836.774</v>
          </cell>
          <cell r="F409">
            <v>100000</v>
          </cell>
          <cell r="G409">
            <v>211627.22600000002</v>
          </cell>
          <cell r="P409">
            <v>0.5349999996293807</v>
          </cell>
          <cell r="S409">
            <v>880000</v>
          </cell>
          <cell r="T409">
            <v>1</v>
          </cell>
        </row>
        <row r="411">
          <cell r="B411" t="str">
            <v>Ejecución del Proyecto</v>
          </cell>
          <cell r="C411">
            <v>0.013609888475836432</v>
          </cell>
          <cell r="D411">
            <v>0.17294654275092936</v>
          </cell>
          <cell r="E411">
            <v>0.23011030627286244</v>
          </cell>
          <cell r="F411">
            <v>0</v>
          </cell>
          <cell r="G411">
            <v>0</v>
          </cell>
          <cell r="L411" t="str">
            <v>Total</v>
          </cell>
        </row>
        <row r="412">
          <cell r="B412" t="str">
            <v>1. Areas de Conservación</v>
          </cell>
          <cell r="N412" t="str">
            <v>Ejecutado</v>
          </cell>
        </row>
        <row r="413">
          <cell r="B413" t="str">
            <v>Areas de Conservación</v>
          </cell>
          <cell r="C413">
            <v>34</v>
          </cell>
          <cell r="D413">
            <v>-34</v>
          </cell>
          <cell r="E413">
            <v>0</v>
          </cell>
          <cell r="N413">
            <v>0</v>
          </cell>
        </row>
        <row r="414">
          <cell r="B414" t="str">
            <v>2. Paisajes Rurales</v>
          </cell>
        </row>
        <row r="415">
          <cell r="B415" t="str">
            <v>Coordinación Paisajes</v>
          </cell>
          <cell r="C415">
            <v>0</v>
          </cell>
          <cell r="D415">
            <v>0</v>
          </cell>
          <cell r="E415">
            <v>0</v>
          </cell>
          <cell r="N415">
            <v>0</v>
          </cell>
        </row>
        <row r="416">
          <cell r="B416" t="str">
            <v>Oportunidades</v>
          </cell>
          <cell r="C416">
            <v>38304</v>
          </cell>
          <cell r="D416">
            <v>535024</v>
          </cell>
          <cell r="E416">
            <v>379574.03973</v>
          </cell>
          <cell r="N416">
            <v>0.6092724039194374</v>
          </cell>
        </row>
        <row r="417">
          <cell r="B417" t="str">
            <v>Herramientas</v>
          </cell>
          <cell r="C417">
            <v>492</v>
          </cell>
          <cell r="D417">
            <v>395095</v>
          </cell>
          <cell r="E417">
            <v>1042268.06652</v>
          </cell>
          <cell r="N417">
            <v>0.2209026066246735</v>
          </cell>
        </row>
        <row r="418">
          <cell r="B418" t="str">
            <v>Especies Focales</v>
          </cell>
          <cell r="C418">
            <v>0</v>
          </cell>
          <cell r="D418">
            <v>0</v>
          </cell>
          <cell r="E418">
            <v>0</v>
          </cell>
          <cell r="N418">
            <v>0</v>
          </cell>
        </row>
        <row r="419">
          <cell r="B419" t="str">
            <v>Uso de Paisajes Rurales</v>
          </cell>
          <cell r="C419">
            <v>0</v>
          </cell>
          <cell r="D419">
            <v>0</v>
          </cell>
          <cell r="E419">
            <v>0</v>
          </cell>
          <cell r="N419">
            <v>0</v>
          </cell>
        </row>
        <row r="420">
          <cell r="B420" t="str">
            <v>Incentivos</v>
          </cell>
          <cell r="C420">
            <v>18542</v>
          </cell>
          <cell r="D420">
            <v>197984</v>
          </cell>
          <cell r="E420">
            <v>249339.959</v>
          </cell>
          <cell r="N420">
            <v>0.9152572868369352</v>
          </cell>
        </row>
        <row r="421">
          <cell r="B421" t="str">
            <v>Estrategia de Diseminacion y Replica</v>
          </cell>
          <cell r="C421">
            <v>0</v>
          </cell>
          <cell r="D421">
            <v>0</v>
          </cell>
          <cell r="E421">
            <v>0</v>
          </cell>
          <cell r="N421">
            <v>0</v>
          </cell>
        </row>
        <row r="422">
          <cell r="B422" t="str">
            <v>Biocomercio sostenible</v>
          </cell>
          <cell r="C422">
            <v>0</v>
          </cell>
          <cell r="D422">
            <v>0</v>
          </cell>
          <cell r="E422">
            <v>0</v>
          </cell>
          <cell r="N422">
            <v>0</v>
          </cell>
        </row>
        <row r="423">
          <cell r="B423" t="str">
            <v>Fondo Biocomercio</v>
          </cell>
          <cell r="C423">
            <v>0</v>
          </cell>
          <cell r="D423">
            <v>0</v>
          </cell>
          <cell r="E423">
            <v>0</v>
          </cell>
          <cell r="N423">
            <v>0</v>
          </cell>
        </row>
        <row r="424">
          <cell r="B424" t="str">
            <v>3. Base del Conocimiento</v>
          </cell>
        </row>
        <row r="425">
          <cell r="B425" t="str">
            <v>Coordinación Base</v>
          </cell>
          <cell r="C425">
            <v>0</v>
          </cell>
          <cell r="D425">
            <v>0</v>
          </cell>
          <cell r="E425">
            <v>0</v>
          </cell>
          <cell r="N425">
            <v>0</v>
          </cell>
        </row>
        <row r="426">
          <cell r="B426" t="str">
            <v>Caracterizaciones</v>
          </cell>
          <cell r="C426">
            <v>59379</v>
          </cell>
          <cell r="D426">
            <v>830222</v>
          </cell>
          <cell r="E426">
            <v>702980.18961</v>
          </cell>
          <cell r="N426">
            <v>0.5627495369646643</v>
          </cell>
        </row>
        <row r="427">
          <cell r="B427" t="str">
            <v>Red de Observadores de aves</v>
          </cell>
          <cell r="C427">
            <v>0</v>
          </cell>
          <cell r="D427">
            <v>0</v>
          </cell>
          <cell r="E427">
            <v>91044.302</v>
          </cell>
          <cell r="N427">
            <v>0</v>
          </cell>
        </row>
        <row r="428">
          <cell r="B428" t="str">
            <v>Colecciones</v>
          </cell>
          <cell r="C428">
            <v>0</v>
          </cell>
          <cell r="D428">
            <v>0</v>
          </cell>
          <cell r="E428">
            <v>9771.158</v>
          </cell>
          <cell r="N428">
            <v>0</v>
          </cell>
        </row>
        <row r="429">
          <cell r="B429" t="str">
            <v>Banco de Tejidos</v>
          </cell>
          <cell r="C429">
            <v>0</v>
          </cell>
          <cell r="D429">
            <v>0</v>
          </cell>
          <cell r="E429">
            <v>0</v>
          </cell>
          <cell r="N429">
            <v>0</v>
          </cell>
        </row>
        <row r="430">
          <cell r="B430" t="str">
            <v>Reserva Natural La Planada</v>
          </cell>
          <cell r="C430">
            <v>0</v>
          </cell>
          <cell r="D430">
            <v>0</v>
          </cell>
          <cell r="E430">
            <v>0</v>
          </cell>
          <cell r="N430">
            <v>0</v>
          </cell>
        </row>
        <row r="431">
          <cell r="B431" t="str">
            <v>Mapa de Ecosistemas</v>
          </cell>
          <cell r="C431">
            <v>0</v>
          </cell>
          <cell r="D431">
            <v>0</v>
          </cell>
          <cell r="E431">
            <v>0</v>
          </cell>
          <cell r="N431">
            <v>0</v>
          </cell>
        </row>
        <row r="432">
          <cell r="B432" t="str">
            <v>Capacitación</v>
          </cell>
          <cell r="C432">
            <v>0</v>
          </cell>
          <cell r="D432">
            <v>0</v>
          </cell>
          <cell r="E432">
            <v>0</v>
          </cell>
          <cell r="N432">
            <v>0</v>
          </cell>
        </row>
        <row r="433">
          <cell r="B433" t="str">
            <v>Sistema de Información en Biodiversidad</v>
          </cell>
          <cell r="C433">
            <v>0</v>
          </cell>
          <cell r="D433">
            <v>0</v>
          </cell>
          <cell r="E433">
            <v>0</v>
          </cell>
          <cell r="N433">
            <v>0</v>
          </cell>
        </row>
        <row r="434">
          <cell r="B434" t="str">
            <v>Ecología Escolar</v>
          </cell>
          <cell r="C434">
            <v>8523</v>
          </cell>
          <cell r="D434">
            <v>133624</v>
          </cell>
          <cell r="E434">
            <v>233437.36022</v>
          </cell>
          <cell r="N434">
            <v>0.5896143802511774</v>
          </cell>
        </row>
        <row r="435">
          <cell r="B435" t="str">
            <v>Guias de Campo</v>
          </cell>
          <cell r="C435">
            <v>0</v>
          </cell>
          <cell r="D435">
            <v>21726</v>
          </cell>
          <cell r="E435">
            <v>107725.4663</v>
          </cell>
          <cell r="N435">
            <v>0.5076528090196079</v>
          </cell>
        </row>
        <row r="436">
          <cell r="B436" t="str">
            <v>Estrategia de Comunicación</v>
          </cell>
          <cell r="C436">
            <v>300</v>
          </cell>
          <cell r="D436">
            <v>113604</v>
          </cell>
          <cell r="E436">
            <v>148925.40399</v>
          </cell>
          <cell r="N436">
            <v>0.9880804661278196</v>
          </cell>
        </row>
        <row r="437">
          <cell r="B437" t="str">
            <v>Indicadores</v>
          </cell>
          <cell r="C437">
            <v>0</v>
          </cell>
          <cell r="D437">
            <v>0</v>
          </cell>
          <cell r="E437">
            <v>0</v>
          </cell>
          <cell r="N437">
            <v>0</v>
          </cell>
        </row>
        <row r="438">
          <cell r="B438" t="str">
            <v>4. Coordinación Intersectorial</v>
          </cell>
        </row>
        <row r="439">
          <cell r="B439" t="str">
            <v>Coordinación Intersectorial</v>
          </cell>
          <cell r="C439">
            <v>0</v>
          </cell>
          <cell r="D439">
            <v>0</v>
          </cell>
          <cell r="E439">
            <v>0</v>
          </cell>
          <cell r="N439">
            <v>0</v>
          </cell>
        </row>
        <row r="440">
          <cell r="B440" t="str">
            <v>5. Administración</v>
          </cell>
        </row>
        <row r="441">
          <cell r="B441" t="str">
            <v>Administración</v>
          </cell>
          <cell r="C441">
            <v>57479</v>
          </cell>
          <cell r="D441">
            <v>98886</v>
          </cell>
          <cell r="E441">
            <v>129917.674</v>
          </cell>
          <cell r="N441">
            <v>0.3253212204545455</v>
          </cell>
        </row>
        <row r="470">
          <cell r="B470" t="str">
            <v>Diseño del Proyecto</v>
          </cell>
          <cell r="C470">
            <v>0.1</v>
          </cell>
          <cell r="D470">
            <v>0.13333333333333333</v>
          </cell>
          <cell r="E470">
            <v>0.2</v>
          </cell>
          <cell r="F470">
            <v>0.2</v>
          </cell>
          <cell r="G470">
            <v>0.16666666666666666</v>
          </cell>
          <cell r="H470">
            <v>0.13333333333333333</v>
          </cell>
          <cell r="I470">
            <v>0.06666666666666667</v>
          </cell>
          <cell r="J470">
            <v>0</v>
          </cell>
          <cell r="L470" t="str">
            <v>Total</v>
          </cell>
          <cell r="N470">
            <v>7977.5</v>
          </cell>
        </row>
        <row r="471">
          <cell r="B471" t="str">
            <v>1. Areas de Conservación</v>
          </cell>
        </row>
        <row r="472">
          <cell r="B472" t="str">
            <v>Areas de Conservación</v>
          </cell>
          <cell r="C472">
            <v>2360928.4285714366</v>
          </cell>
          <cell r="D472">
            <v>2360928.4285714366</v>
          </cell>
          <cell r="E472">
            <v>2360928.4285714366</v>
          </cell>
          <cell r="F472">
            <v>2360928.42857144</v>
          </cell>
          <cell r="G472">
            <v>2360928.42857144</v>
          </cell>
          <cell r="H472">
            <v>2360928.42857144</v>
          </cell>
          <cell r="I472">
            <v>2360928.42857144</v>
          </cell>
          <cell r="J472">
            <v>0</v>
          </cell>
        </row>
        <row r="473">
          <cell r="B473" t="str">
            <v>2. Paisajes Rurales</v>
          </cell>
        </row>
        <row r="474">
          <cell r="B474" t="str">
            <v>Coordinación Paisajes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Oportunidades</v>
          </cell>
          <cell r="C475">
            <v>98035</v>
          </cell>
          <cell r="D475">
            <v>98035</v>
          </cell>
          <cell r="E475">
            <v>98035</v>
          </cell>
          <cell r="F475">
            <v>98035</v>
          </cell>
          <cell r="G475">
            <v>98035</v>
          </cell>
          <cell r="H475">
            <v>98035</v>
          </cell>
          <cell r="I475">
            <v>98035</v>
          </cell>
          <cell r="J475">
            <v>0</v>
          </cell>
        </row>
        <row r="476">
          <cell r="B476" t="str">
            <v>Herramientas</v>
          </cell>
          <cell r="C476">
            <v>468962</v>
          </cell>
          <cell r="D476">
            <v>468962</v>
          </cell>
          <cell r="E476">
            <v>468962</v>
          </cell>
          <cell r="F476">
            <v>468962</v>
          </cell>
          <cell r="G476">
            <v>468962</v>
          </cell>
          <cell r="H476">
            <v>468962</v>
          </cell>
          <cell r="I476">
            <v>468962</v>
          </cell>
          <cell r="J476">
            <v>0</v>
          </cell>
        </row>
        <row r="477">
          <cell r="B477" t="str">
            <v>Especies Focales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Uso de Paisajes Rurales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Incentivos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B480" t="str">
            <v>Estrategia de Diseminacion y Replica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B481" t="str">
            <v>Biocomercio sostenible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 t="str">
            <v>Fondo Biocomercio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 t="str">
            <v>3. Base del Conocimiento</v>
          </cell>
        </row>
        <row r="484">
          <cell r="B484" t="str">
            <v>Coordinación Base</v>
          </cell>
          <cell r="C484">
            <v>0</v>
          </cell>
          <cell r="D484">
            <v>0</v>
          </cell>
          <cell r="E484">
            <v>0</v>
          </cell>
        </row>
        <row r="485">
          <cell r="B485" t="str">
            <v>Caracterizaciones</v>
          </cell>
          <cell r="C485">
            <v>127345</v>
          </cell>
          <cell r="D485">
            <v>127345</v>
          </cell>
          <cell r="E485">
            <v>127345</v>
          </cell>
        </row>
        <row r="486">
          <cell r="B486" t="str">
            <v>Red de Observadores de aves</v>
          </cell>
          <cell r="C486">
            <v>0</v>
          </cell>
          <cell r="D486">
            <v>0</v>
          </cell>
          <cell r="E486">
            <v>0</v>
          </cell>
        </row>
        <row r="487">
          <cell r="B487" t="str">
            <v>Colecciones</v>
          </cell>
          <cell r="C487">
            <v>0</v>
          </cell>
          <cell r="D487">
            <v>0</v>
          </cell>
          <cell r="E487">
            <v>0</v>
          </cell>
        </row>
        <row r="488">
          <cell r="B488" t="str">
            <v>Banco de Tejidos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 </v>
          </cell>
          <cell r="B489" t="str">
            <v>Reserva Natural La Planada</v>
          </cell>
          <cell r="C489">
            <v>0</v>
          </cell>
          <cell r="D489">
            <v>0</v>
          </cell>
          <cell r="E489">
            <v>0</v>
          </cell>
        </row>
        <row r="490">
          <cell r="B490" t="str">
            <v>Mapa de Ecosistemas</v>
          </cell>
          <cell r="C490">
            <v>0</v>
          </cell>
          <cell r="D490">
            <v>0</v>
          </cell>
          <cell r="E490">
            <v>0</v>
          </cell>
        </row>
        <row r="491">
          <cell r="B491" t="str">
            <v>Capacitación</v>
          </cell>
          <cell r="C491">
            <v>0</v>
          </cell>
          <cell r="D491">
            <v>0</v>
          </cell>
          <cell r="E491">
            <v>0</v>
          </cell>
        </row>
        <row r="492">
          <cell r="B492" t="str">
            <v>Sistema de Información en Biodiversidad</v>
          </cell>
          <cell r="C492">
            <v>78832</v>
          </cell>
          <cell r="D492">
            <v>78832</v>
          </cell>
          <cell r="E492">
            <v>78832</v>
          </cell>
        </row>
        <row r="493">
          <cell r="B493" t="str">
            <v>Ecología Escolar</v>
          </cell>
          <cell r="C493">
            <v>30320</v>
          </cell>
          <cell r="D493">
            <v>30320</v>
          </cell>
          <cell r="E493">
            <v>30320</v>
          </cell>
        </row>
        <row r="494">
          <cell r="B494" t="str">
            <v>Guias de Campo</v>
          </cell>
          <cell r="C494">
            <v>30320</v>
          </cell>
          <cell r="D494">
            <v>30320</v>
          </cell>
          <cell r="E494">
            <v>30320</v>
          </cell>
        </row>
        <row r="495">
          <cell r="B495" t="str">
            <v>Estrategia de Comunicación</v>
          </cell>
          <cell r="C495">
            <v>30320</v>
          </cell>
          <cell r="D495">
            <v>30320</v>
          </cell>
          <cell r="E495">
            <v>30320</v>
          </cell>
        </row>
        <row r="496">
          <cell r="B496" t="str">
            <v>Indicadores</v>
          </cell>
          <cell r="C496">
            <v>0</v>
          </cell>
          <cell r="D496">
            <v>0</v>
          </cell>
          <cell r="E496">
            <v>0</v>
          </cell>
        </row>
        <row r="497">
          <cell r="B497" t="str">
            <v>4. Coordinación Intersectorial</v>
          </cell>
        </row>
        <row r="498">
          <cell r="B498" t="str">
            <v>Coordinación Intersectorial</v>
          </cell>
          <cell r="C498">
            <v>0</v>
          </cell>
          <cell r="D498">
            <v>0</v>
          </cell>
          <cell r="E498">
            <v>0</v>
          </cell>
        </row>
        <row r="499">
          <cell r="B499" t="str">
            <v>5. Administración</v>
          </cell>
        </row>
        <row r="500">
          <cell r="B500" t="str">
            <v>Administración</v>
          </cell>
          <cell r="C500">
            <v>0</v>
          </cell>
          <cell r="D500">
            <v>0</v>
          </cell>
          <cell r="E500">
            <v>0</v>
          </cell>
        </row>
        <row r="502">
          <cell r="B502" t="str">
            <v>Programación del Proyecto</v>
          </cell>
          <cell r="C502">
            <v>0.1</v>
          </cell>
          <cell r="D502">
            <v>0.13333333333333333</v>
          </cell>
          <cell r="E502">
            <v>0.2</v>
          </cell>
          <cell r="F502">
            <v>0.2</v>
          </cell>
          <cell r="G502">
            <v>0.16666666666666666</v>
          </cell>
          <cell r="H502">
            <v>0.13333333333333333</v>
          </cell>
          <cell r="I502">
            <v>0.06666666666666667</v>
          </cell>
          <cell r="J502">
            <v>0</v>
          </cell>
          <cell r="L502" t="str">
            <v>Total</v>
          </cell>
          <cell r="P502" t="str">
            <v>Eficiencia</v>
          </cell>
        </row>
        <row r="503">
          <cell r="B503" t="str">
            <v>1. Areas de Conservación</v>
          </cell>
        </row>
        <row r="504">
          <cell r="B504" t="str">
            <v>Areas de Conservación</v>
          </cell>
          <cell r="C504">
            <v>2360928.4285714366</v>
          </cell>
          <cell r="D504">
            <v>2360928.4285714366</v>
          </cell>
          <cell r="E504">
            <v>2360928.4285714366</v>
          </cell>
          <cell r="P504">
            <v>2.399198523534831</v>
          </cell>
        </row>
        <row r="505">
          <cell r="B505" t="str">
            <v>2. Paisajes Rurales</v>
          </cell>
        </row>
        <row r="506">
          <cell r="B506" t="str">
            <v>Coordinación Paisajes</v>
          </cell>
          <cell r="C506">
            <v>0</v>
          </cell>
          <cell r="D506">
            <v>0</v>
          </cell>
          <cell r="E506">
            <v>0</v>
          </cell>
          <cell r="P506">
            <v>0</v>
          </cell>
        </row>
        <row r="507">
          <cell r="B507" t="str">
            <v>Oportunidades</v>
          </cell>
          <cell r="C507">
            <v>98035</v>
          </cell>
          <cell r="D507">
            <v>98035</v>
          </cell>
          <cell r="E507">
            <v>98035</v>
          </cell>
          <cell r="P507">
            <v>8.247747131126639</v>
          </cell>
        </row>
        <row r="508">
          <cell r="B508" t="str">
            <v>Herramientas</v>
          </cell>
          <cell r="C508">
            <v>468962</v>
          </cell>
          <cell r="D508">
            <v>468962</v>
          </cell>
          <cell r="E508">
            <v>468962</v>
          </cell>
          <cell r="P508">
            <v>47.97380525714237</v>
          </cell>
        </row>
        <row r="509">
          <cell r="B509" t="str">
            <v>Especies Focales</v>
          </cell>
          <cell r="C509">
            <v>0</v>
          </cell>
          <cell r="D509">
            <v>0</v>
          </cell>
          <cell r="E509">
            <v>0</v>
          </cell>
          <cell r="P509">
            <v>0</v>
          </cell>
        </row>
        <row r="510">
          <cell r="B510" t="str">
            <v>Uso de Paisajes Rurales</v>
          </cell>
          <cell r="C510">
            <v>0</v>
          </cell>
          <cell r="D510">
            <v>0</v>
          </cell>
          <cell r="E510">
            <v>0</v>
          </cell>
          <cell r="P510">
            <v>0</v>
          </cell>
        </row>
        <row r="511">
          <cell r="B511" t="str">
            <v>Estrategia de Diseminacion y Replica</v>
          </cell>
          <cell r="C511">
            <v>0</v>
          </cell>
          <cell r="D511">
            <v>0</v>
          </cell>
          <cell r="E511">
            <v>0</v>
          </cell>
          <cell r="P511">
            <v>0</v>
          </cell>
        </row>
        <row r="512">
          <cell r="B512" t="str">
            <v>Incentivos</v>
          </cell>
          <cell r="C512">
            <v>0</v>
          </cell>
          <cell r="D512">
            <v>0</v>
          </cell>
          <cell r="E512">
            <v>0</v>
          </cell>
          <cell r="P512">
            <v>0</v>
          </cell>
        </row>
        <row r="513">
          <cell r="B513" t="str">
            <v>Biocomercio sostenible</v>
          </cell>
          <cell r="C513">
            <v>0</v>
          </cell>
          <cell r="D513">
            <v>0</v>
          </cell>
          <cell r="E513">
            <v>0</v>
          </cell>
          <cell r="P513">
            <v>0</v>
          </cell>
        </row>
        <row r="514">
          <cell r="B514" t="str">
            <v>Fondo Biocomercio</v>
          </cell>
          <cell r="C514">
            <v>0</v>
          </cell>
          <cell r="D514">
            <v>0</v>
          </cell>
          <cell r="E514">
            <v>0</v>
          </cell>
          <cell r="P514">
            <v>0</v>
          </cell>
        </row>
        <row r="515">
          <cell r="B515" t="str">
            <v>3. Base del Conocimiento</v>
          </cell>
        </row>
        <row r="516">
          <cell r="B516" t="str">
            <v>Coordinación Base</v>
          </cell>
          <cell r="C516">
            <v>0</v>
          </cell>
          <cell r="D516">
            <v>0</v>
          </cell>
          <cell r="E516">
            <v>0</v>
          </cell>
          <cell r="P516">
            <v>0</v>
          </cell>
        </row>
        <row r="517">
          <cell r="B517" t="str">
            <v>Caracterizaciones</v>
          </cell>
          <cell r="C517">
            <v>127345</v>
          </cell>
          <cell r="D517">
            <v>127345</v>
          </cell>
          <cell r="E517">
            <v>127345</v>
          </cell>
          <cell r="P517">
            <v>0</v>
          </cell>
        </row>
        <row r="518">
          <cell r="B518" t="str">
            <v>Red de Observadores de aves</v>
          </cell>
          <cell r="C518">
            <v>0</v>
          </cell>
          <cell r="D518">
            <v>0</v>
          </cell>
          <cell r="E518">
            <v>0</v>
          </cell>
          <cell r="P518">
            <v>0</v>
          </cell>
        </row>
        <row r="519">
          <cell r="B519" t="str">
            <v>Colecciones</v>
          </cell>
          <cell r="C519">
            <v>0</v>
          </cell>
          <cell r="D519">
            <v>0</v>
          </cell>
          <cell r="E519">
            <v>0</v>
          </cell>
          <cell r="P519">
            <v>0</v>
          </cell>
        </row>
        <row r="520">
          <cell r="B520" t="str">
            <v>Banco de Tejidos</v>
          </cell>
          <cell r="C520">
            <v>0</v>
          </cell>
          <cell r="D520">
            <v>0</v>
          </cell>
          <cell r="E520">
            <v>0</v>
          </cell>
          <cell r="P520">
            <v>0</v>
          </cell>
        </row>
        <row r="521">
          <cell r="B521" t="str">
            <v>Reserva Natural La Planada</v>
          </cell>
          <cell r="C521">
            <v>0</v>
          </cell>
          <cell r="D521">
            <v>0</v>
          </cell>
          <cell r="E521">
            <v>0</v>
          </cell>
          <cell r="P521">
            <v>0</v>
          </cell>
        </row>
        <row r="522">
          <cell r="B522" t="str">
            <v>Mapa de Ecosistemas</v>
          </cell>
          <cell r="C522">
            <v>0</v>
          </cell>
          <cell r="D522">
            <v>0</v>
          </cell>
          <cell r="E522">
            <v>0</v>
          </cell>
          <cell r="P522">
            <v>0</v>
          </cell>
        </row>
        <row r="523">
          <cell r="B523" t="str">
            <v>Capacitación</v>
          </cell>
          <cell r="C523">
            <v>0</v>
          </cell>
          <cell r="D523">
            <v>0</v>
          </cell>
          <cell r="E523">
            <v>0</v>
          </cell>
          <cell r="P523">
            <v>0</v>
          </cell>
        </row>
        <row r="524">
          <cell r="B524" t="str">
            <v>Sistema de Información en Biodiversidad</v>
          </cell>
          <cell r="C524">
            <v>78832</v>
          </cell>
          <cell r="D524">
            <v>78832</v>
          </cell>
          <cell r="E524">
            <v>78832</v>
          </cell>
          <cell r="P524">
            <v>4.278621739902578</v>
          </cell>
        </row>
        <row r="525">
          <cell r="B525" t="str">
            <v>Ecología Escolar</v>
          </cell>
          <cell r="C525">
            <v>30320</v>
          </cell>
          <cell r="D525">
            <v>30320</v>
          </cell>
          <cell r="E525">
            <v>30320</v>
          </cell>
          <cell r="P525">
            <v>0.6048431068601583</v>
          </cell>
        </row>
        <row r="526">
          <cell r="B526" t="str">
            <v>Guias de Campo</v>
          </cell>
          <cell r="C526">
            <v>30320</v>
          </cell>
          <cell r="D526">
            <v>30320</v>
          </cell>
          <cell r="E526">
            <v>30320</v>
          </cell>
          <cell r="P526">
            <v>0</v>
          </cell>
        </row>
        <row r="527">
          <cell r="B527" t="str">
            <v>Estrategia de Comunicación</v>
          </cell>
          <cell r="C527">
            <v>30320</v>
          </cell>
          <cell r="D527">
            <v>30320</v>
          </cell>
          <cell r="E527">
            <v>30320</v>
          </cell>
          <cell r="P527">
            <v>0</v>
          </cell>
        </row>
        <row r="528">
          <cell r="B528" t="str">
            <v>Indicadores</v>
          </cell>
          <cell r="C528">
            <v>0</v>
          </cell>
          <cell r="D528">
            <v>0</v>
          </cell>
          <cell r="E528">
            <v>0</v>
          </cell>
          <cell r="P528">
            <v>0</v>
          </cell>
        </row>
        <row r="529">
          <cell r="B529" t="str">
            <v>4. Coordinación Intersectorial</v>
          </cell>
        </row>
        <row r="530">
          <cell r="B530" t="str">
            <v>Coordinación Intersectorial</v>
          </cell>
          <cell r="C530">
            <v>0</v>
          </cell>
          <cell r="D530">
            <v>0</v>
          </cell>
          <cell r="E530">
            <v>0</v>
          </cell>
          <cell r="P530">
            <v>0</v>
          </cell>
        </row>
        <row r="531">
          <cell r="B531" t="str">
            <v>5. Administración</v>
          </cell>
        </row>
        <row r="532">
          <cell r="B532" t="str">
            <v>Administración</v>
          </cell>
          <cell r="C532">
            <v>0</v>
          </cell>
          <cell r="D532">
            <v>0</v>
          </cell>
          <cell r="E532">
            <v>0</v>
          </cell>
          <cell r="P532">
            <v>0</v>
          </cell>
        </row>
        <row r="534">
          <cell r="B534" t="str">
            <v>Ejecución del Proyecto</v>
          </cell>
          <cell r="C534">
            <v>0</v>
          </cell>
          <cell r="D534">
            <v>0.028811048241364212</v>
          </cell>
          <cell r="E534">
            <v>1.4174200486245883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 t="str">
            <v>Total</v>
          </cell>
        </row>
        <row r="535">
          <cell r="B535" t="str">
            <v>1. Areas de Conservación</v>
          </cell>
          <cell r="N535" t="str">
            <v>Ejecutado</v>
          </cell>
        </row>
        <row r="536">
          <cell r="B536" t="str">
            <v>Areas de Conservación</v>
          </cell>
          <cell r="C536">
            <v>0</v>
          </cell>
          <cell r="D536">
            <v>13200</v>
          </cell>
          <cell r="E536">
            <v>5664336</v>
          </cell>
          <cell r="N536">
            <v>0.8015965147851312</v>
          </cell>
        </row>
        <row r="537">
          <cell r="B537" t="str">
            <v>2. Paisajes Rurales</v>
          </cell>
        </row>
        <row r="538">
          <cell r="B538" t="str">
            <v>Coordinación Paisajes</v>
          </cell>
          <cell r="C538">
            <v>0</v>
          </cell>
          <cell r="D538">
            <v>0</v>
          </cell>
          <cell r="E538">
            <v>0</v>
          </cell>
          <cell r="N538">
            <v>0</v>
          </cell>
        </row>
        <row r="539">
          <cell r="B539" t="str">
            <v>Oportunidades</v>
          </cell>
          <cell r="C539">
            <v>0</v>
          </cell>
          <cell r="D539">
            <v>0</v>
          </cell>
          <cell r="E539">
            <v>808567.89</v>
          </cell>
          <cell r="N539">
            <v>2.7492490437088795</v>
          </cell>
        </row>
        <row r="540">
          <cell r="B540" t="str">
            <v>Herramientas</v>
          </cell>
          <cell r="C540">
            <v>0</v>
          </cell>
          <cell r="D540">
            <v>0</v>
          </cell>
          <cell r="E540">
            <v>22497891.661</v>
          </cell>
          <cell r="N540">
            <v>15.991268419047456</v>
          </cell>
        </row>
        <row r="541">
          <cell r="B541" t="str">
            <v>Especies Focales</v>
          </cell>
          <cell r="C541">
            <v>0</v>
          </cell>
          <cell r="D541">
            <v>0</v>
          </cell>
          <cell r="E541">
            <v>127037.26793</v>
          </cell>
          <cell r="N541">
            <v>0</v>
          </cell>
        </row>
        <row r="542">
          <cell r="B542" t="str">
            <v>Uso de Paisajes Rurales</v>
          </cell>
          <cell r="C542">
            <v>0</v>
          </cell>
          <cell r="D542">
            <v>0</v>
          </cell>
          <cell r="E542">
            <v>0</v>
          </cell>
          <cell r="N542">
            <v>0</v>
          </cell>
        </row>
        <row r="543">
          <cell r="B543" t="str">
            <v>Incentivos</v>
          </cell>
          <cell r="C543">
            <v>0</v>
          </cell>
          <cell r="D543">
            <v>0</v>
          </cell>
          <cell r="E543">
            <v>916626.217</v>
          </cell>
          <cell r="N543">
            <v>0</v>
          </cell>
        </row>
        <row r="544">
          <cell r="B544" t="str">
            <v>Estrategia de Diseminacion y Replica</v>
          </cell>
          <cell r="C544">
            <v>0</v>
          </cell>
          <cell r="D544">
            <v>0</v>
          </cell>
          <cell r="E544">
            <v>49082.069</v>
          </cell>
          <cell r="N544">
            <v>0</v>
          </cell>
        </row>
        <row r="545">
          <cell r="B545" t="str">
            <v>Biocomercio sostenible</v>
          </cell>
          <cell r="C545">
            <v>0</v>
          </cell>
          <cell r="D545">
            <v>447000</v>
          </cell>
          <cell r="E545">
            <v>1473317.553</v>
          </cell>
          <cell r="N545">
            <v>0</v>
          </cell>
        </row>
        <row r="546">
          <cell r="B546" t="str">
            <v>Fondo Biocomercio</v>
          </cell>
          <cell r="C546">
            <v>0</v>
          </cell>
          <cell r="D546">
            <v>0</v>
          </cell>
          <cell r="E546">
            <v>0</v>
          </cell>
          <cell r="N546">
            <v>0</v>
          </cell>
        </row>
        <row r="547">
          <cell r="B547" t="str">
            <v>3. Base del Conocimiento</v>
          </cell>
        </row>
        <row r="548">
          <cell r="B548" t="str">
            <v>Coordinación Base</v>
          </cell>
          <cell r="C548">
            <v>0</v>
          </cell>
          <cell r="D548">
            <v>0</v>
          </cell>
          <cell r="E548">
            <v>0</v>
          </cell>
          <cell r="N548">
            <v>0</v>
          </cell>
        </row>
        <row r="549">
          <cell r="B549" t="str">
            <v>Caracterizaciones</v>
          </cell>
          <cell r="C549">
            <v>0</v>
          </cell>
          <cell r="D549">
            <v>0</v>
          </cell>
          <cell r="E549">
            <v>0</v>
          </cell>
          <cell r="N549">
            <v>0</v>
          </cell>
        </row>
        <row r="550">
          <cell r="B550" t="str">
            <v>Red de Observadores de aves</v>
          </cell>
          <cell r="C550">
            <v>0</v>
          </cell>
          <cell r="D550">
            <v>0</v>
          </cell>
          <cell r="E550">
            <v>0</v>
          </cell>
          <cell r="N550">
            <v>0</v>
          </cell>
        </row>
        <row r="551">
          <cell r="B551" t="str">
            <v>Colecciones</v>
          </cell>
          <cell r="C551">
            <v>0</v>
          </cell>
          <cell r="D551">
            <v>0</v>
          </cell>
          <cell r="E551">
            <v>0</v>
          </cell>
          <cell r="N551">
            <v>0</v>
          </cell>
        </row>
        <row r="552">
          <cell r="B552" t="str">
            <v>Banco de Tejidos</v>
          </cell>
          <cell r="C552">
            <v>0</v>
          </cell>
          <cell r="D552">
            <v>0</v>
          </cell>
          <cell r="E552">
            <v>0</v>
          </cell>
          <cell r="N552">
            <v>0</v>
          </cell>
        </row>
        <row r="553">
          <cell r="B553" t="str">
            <v>Reserva Natural La Planada</v>
          </cell>
          <cell r="C553">
            <v>0</v>
          </cell>
          <cell r="D553">
            <v>0</v>
          </cell>
          <cell r="E553">
            <v>0</v>
          </cell>
          <cell r="N553">
            <v>0</v>
          </cell>
        </row>
        <row r="554">
          <cell r="B554" t="str">
            <v>Mapa de Ecosistemas</v>
          </cell>
          <cell r="C554">
            <v>0</v>
          </cell>
          <cell r="D554">
            <v>0</v>
          </cell>
          <cell r="E554">
            <v>0</v>
          </cell>
          <cell r="N554">
            <v>0</v>
          </cell>
        </row>
        <row r="555">
          <cell r="B555" t="str">
            <v>Capacitación</v>
          </cell>
          <cell r="C555">
            <v>0</v>
          </cell>
          <cell r="D555">
            <v>0</v>
          </cell>
          <cell r="E555">
            <v>0</v>
          </cell>
          <cell r="N555">
            <v>0</v>
          </cell>
        </row>
        <row r="556">
          <cell r="B556" t="str">
            <v>Sistema de Información en Biodiversidad</v>
          </cell>
          <cell r="C556">
            <v>0</v>
          </cell>
          <cell r="D556">
            <v>0</v>
          </cell>
          <cell r="E556">
            <v>337292.309</v>
          </cell>
          <cell r="N556">
            <v>1.4262072466341926</v>
          </cell>
        </row>
        <row r="557">
          <cell r="B557" t="str">
            <v>Ecología Escolar</v>
          </cell>
          <cell r="C557">
            <v>0</v>
          </cell>
          <cell r="D557">
            <v>0</v>
          </cell>
          <cell r="E557">
            <v>18338.843</v>
          </cell>
          <cell r="N557">
            <v>0.2016143689533861</v>
          </cell>
        </row>
        <row r="558">
          <cell r="B558" t="str">
            <v>Guias de Campo</v>
          </cell>
          <cell r="C558">
            <v>0</v>
          </cell>
          <cell r="D558">
            <v>0</v>
          </cell>
          <cell r="E558">
            <v>0</v>
          </cell>
          <cell r="N558">
            <v>0</v>
          </cell>
        </row>
        <row r="559">
          <cell r="B559" t="str">
            <v>Estrategia de Comunicación</v>
          </cell>
          <cell r="C559">
            <v>0</v>
          </cell>
          <cell r="D559">
            <v>0</v>
          </cell>
          <cell r="E559">
            <v>0</v>
          </cell>
          <cell r="N559">
            <v>0</v>
          </cell>
        </row>
        <row r="560">
          <cell r="B560" t="str">
            <v>Indicadores</v>
          </cell>
          <cell r="C560">
            <v>0</v>
          </cell>
          <cell r="D560">
            <v>0</v>
          </cell>
          <cell r="E560">
            <v>200.6</v>
          </cell>
          <cell r="N560">
            <v>0</v>
          </cell>
        </row>
        <row r="561">
          <cell r="B561" t="str">
            <v>4. Coordinación Intersectorial</v>
          </cell>
        </row>
        <row r="562">
          <cell r="B562" t="str">
            <v>Coordinación Intersectorial</v>
          </cell>
          <cell r="C562">
            <v>0</v>
          </cell>
          <cell r="D562">
            <v>190220</v>
          </cell>
          <cell r="E562">
            <v>106087.98588</v>
          </cell>
          <cell r="N562">
            <v>0</v>
          </cell>
        </row>
        <row r="563">
          <cell r="B563" t="str">
            <v>5. Administración</v>
          </cell>
        </row>
        <row r="564">
          <cell r="B564" t="str">
            <v>Administración</v>
          </cell>
          <cell r="C564">
            <v>0</v>
          </cell>
          <cell r="D564">
            <v>0</v>
          </cell>
          <cell r="N564">
            <v>0</v>
          </cell>
        </row>
        <row r="593">
          <cell r="B593" t="str">
            <v>Diseño del Proyecto</v>
          </cell>
          <cell r="C593">
            <v>0.1</v>
          </cell>
          <cell r="D593">
            <v>0.13333333333333333</v>
          </cell>
          <cell r="E593">
            <v>0.2</v>
          </cell>
          <cell r="F593">
            <v>0.2</v>
          </cell>
          <cell r="G593">
            <v>0.16666666666666666</v>
          </cell>
          <cell r="H593">
            <v>0.13333333333333333</v>
          </cell>
          <cell r="I593">
            <v>0.06666666666666667</v>
          </cell>
          <cell r="J593">
            <v>0</v>
          </cell>
          <cell r="L593" t="str">
            <v>Total</v>
          </cell>
        </row>
        <row r="594">
          <cell r="B594" t="str">
            <v>1. Areas de Conservación</v>
          </cell>
        </row>
        <row r="595">
          <cell r="B595" t="str">
            <v>Areas de Conservación</v>
          </cell>
          <cell r="C595">
            <v>80853.71330724098</v>
          </cell>
          <cell r="D595">
            <v>80853.71330724098</v>
          </cell>
          <cell r="E595">
            <v>80853.71330724098</v>
          </cell>
        </row>
        <row r="596">
          <cell r="B596" t="str">
            <v>2. Paisajes Rurales</v>
          </cell>
        </row>
        <row r="597">
          <cell r="B597" t="str">
            <v>Coordinación Paisajes</v>
          </cell>
          <cell r="C597">
            <v>0</v>
          </cell>
          <cell r="D597">
            <v>0</v>
          </cell>
          <cell r="E597">
            <v>0</v>
          </cell>
        </row>
        <row r="598">
          <cell r="B598" t="str">
            <v>Oportunidades</v>
          </cell>
          <cell r="C598">
            <v>0</v>
          </cell>
          <cell r="D598">
            <v>0</v>
          </cell>
          <cell r="E598">
            <v>0</v>
          </cell>
        </row>
        <row r="599">
          <cell r="B599" t="str">
            <v>Herramientas</v>
          </cell>
          <cell r="C599">
            <v>0</v>
          </cell>
          <cell r="D599">
            <v>0</v>
          </cell>
          <cell r="E599">
            <v>0</v>
          </cell>
        </row>
        <row r="600">
          <cell r="B600" t="str">
            <v>Especies Focales</v>
          </cell>
          <cell r="C600">
            <v>0</v>
          </cell>
          <cell r="D600">
            <v>0</v>
          </cell>
          <cell r="E600">
            <v>0</v>
          </cell>
        </row>
        <row r="601">
          <cell r="B601" t="str">
            <v>Uso de Paisajes Rurales</v>
          </cell>
          <cell r="C601">
            <v>0</v>
          </cell>
          <cell r="D601">
            <v>0</v>
          </cell>
          <cell r="E601">
            <v>0</v>
          </cell>
        </row>
        <row r="602">
          <cell r="B602" t="str">
            <v>Incentivos</v>
          </cell>
          <cell r="C602">
            <v>0</v>
          </cell>
          <cell r="D602">
            <v>0</v>
          </cell>
          <cell r="E602">
            <v>0</v>
          </cell>
        </row>
        <row r="603">
          <cell r="B603" t="str">
            <v>Estrategia de Diseminacion y Replica</v>
          </cell>
          <cell r="C603">
            <v>0</v>
          </cell>
          <cell r="D603">
            <v>0</v>
          </cell>
          <cell r="E603">
            <v>0</v>
          </cell>
        </row>
        <row r="604">
          <cell r="B604" t="str">
            <v>Biocomercio sostenible</v>
          </cell>
          <cell r="C604">
            <v>27288</v>
          </cell>
          <cell r="D604">
            <v>27288</v>
          </cell>
          <cell r="E604">
            <v>27288</v>
          </cell>
        </row>
        <row r="605">
          <cell r="B605" t="str">
            <v>Fondo Biocomercio</v>
          </cell>
          <cell r="C605">
            <v>0</v>
          </cell>
          <cell r="D605">
            <v>0</v>
          </cell>
          <cell r="E605">
            <v>0</v>
          </cell>
        </row>
        <row r="606">
          <cell r="B606" t="str">
            <v>3. Base del Conocimiento</v>
          </cell>
        </row>
        <row r="607">
          <cell r="B607" t="str">
            <v>Coordinación Base</v>
          </cell>
          <cell r="C607">
            <v>0</v>
          </cell>
          <cell r="D607">
            <v>0</v>
          </cell>
          <cell r="E607">
            <v>0</v>
          </cell>
        </row>
        <row r="608">
          <cell r="B608" t="str">
            <v>Caracterizaciones</v>
          </cell>
          <cell r="C608">
            <v>0</v>
          </cell>
          <cell r="D608">
            <v>0</v>
          </cell>
          <cell r="E608">
            <v>0</v>
          </cell>
        </row>
        <row r="609">
          <cell r="B609" t="str">
            <v>Red de Observadores de aves</v>
          </cell>
          <cell r="C609">
            <v>80854</v>
          </cell>
          <cell r="D609">
            <v>80854</v>
          </cell>
          <cell r="E609">
            <v>80854</v>
          </cell>
        </row>
        <row r="610">
          <cell r="B610" t="str">
            <v>Colecciones</v>
          </cell>
          <cell r="C610">
            <v>0</v>
          </cell>
          <cell r="D610">
            <v>0</v>
          </cell>
          <cell r="E610">
            <v>0</v>
          </cell>
        </row>
        <row r="611">
          <cell r="B611" t="str">
            <v>Banco de Tejidos</v>
          </cell>
          <cell r="C611">
            <v>0</v>
          </cell>
          <cell r="D611">
            <v>0</v>
          </cell>
          <cell r="E611">
            <v>0</v>
          </cell>
        </row>
        <row r="612">
          <cell r="B612" t="str">
            <v>Reserva Natural La Planada</v>
          </cell>
          <cell r="C612">
            <v>0</v>
          </cell>
          <cell r="D612">
            <v>0</v>
          </cell>
          <cell r="E612">
            <v>0</v>
          </cell>
        </row>
        <row r="613">
          <cell r="B613" t="str">
            <v>Mapa de Ecosistemas</v>
          </cell>
          <cell r="C613">
            <v>0</v>
          </cell>
          <cell r="D613">
            <v>0</v>
          </cell>
          <cell r="E613">
            <v>0</v>
          </cell>
        </row>
        <row r="614">
          <cell r="B614" t="str">
            <v>Capacitación</v>
          </cell>
          <cell r="C614">
            <v>0</v>
          </cell>
          <cell r="D614">
            <v>0</v>
          </cell>
          <cell r="E614">
            <v>0</v>
          </cell>
        </row>
        <row r="615">
          <cell r="B615" t="str">
            <v>Sistema de Información en Biodiversidad</v>
          </cell>
          <cell r="C615">
            <v>5458</v>
          </cell>
          <cell r="D615">
            <v>5458</v>
          </cell>
          <cell r="E615">
            <v>5458</v>
          </cell>
        </row>
        <row r="616">
          <cell r="B616" t="str">
            <v>Ecología Escolar</v>
          </cell>
          <cell r="C616">
            <v>0</v>
          </cell>
          <cell r="D616">
            <v>0</v>
          </cell>
          <cell r="E616">
            <v>0</v>
          </cell>
        </row>
        <row r="617">
          <cell r="B617" t="str">
            <v>Guias de Campo</v>
          </cell>
          <cell r="C617">
            <v>0</v>
          </cell>
          <cell r="D617">
            <v>0</v>
          </cell>
          <cell r="E617">
            <v>0</v>
          </cell>
        </row>
        <row r="618">
          <cell r="B618" t="str">
            <v>Estrategia de Comunicación</v>
          </cell>
          <cell r="C618">
            <v>0</v>
          </cell>
          <cell r="D618">
            <v>0</v>
          </cell>
          <cell r="E618">
            <v>0</v>
          </cell>
        </row>
        <row r="619">
          <cell r="B619" t="str">
            <v>Indicadores</v>
          </cell>
          <cell r="C619">
            <v>3638</v>
          </cell>
          <cell r="D619">
            <v>3638</v>
          </cell>
          <cell r="E619">
            <v>3638</v>
          </cell>
        </row>
        <row r="620">
          <cell r="B620" t="str">
            <v>4. Coordinación Intersectorial</v>
          </cell>
        </row>
        <row r="621">
          <cell r="B621" t="str">
            <v>Coordinación Intersectorial</v>
          </cell>
          <cell r="C621">
            <v>0</v>
          </cell>
          <cell r="D621">
            <v>0</v>
          </cell>
          <cell r="E621">
            <v>0</v>
          </cell>
        </row>
        <row r="622">
          <cell r="B622" t="str">
            <v>5. Administración</v>
          </cell>
        </row>
        <row r="623">
          <cell r="B623" t="str">
            <v>Administración</v>
          </cell>
          <cell r="C623">
            <v>248220.89985323</v>
          </cell>
          <cell r="D623">
            <v>248220.89985323</v>
          </cell>
          <cell r="E623">
            <v>248220.89985323</v>
          </cell>
        </row>
        <row r="625">
          <cell r="B625" t="str">
            <v>Programación del Proyecto</v>
          </cell>
          <cell r="C625">
            <v>0.1</v>
          </cell>
          <cell r="D625">
            <v>0.13333333333333333</v>
          </cell>
          <cell r="E625">
            <v>0.2</v>
          </cell>
          <cell r="F625">
            <v>0.2</v>
          </cell>
          <cell r="G625">
            <v>0.16666666666666666</v>
          </cell>
          <cell r="H625">
            <v>0.13333333333333333</v>
          </cell>
          <cell r="I625">
            <v>0.06666666666666667</v>
          </cell>
          <cell r="J625">
            <v>0</v>
          </cell>
          <cell r="L625" t="str">
            <v>Total</v>
          </cell>
          <cell r="P625" t="str">
            <v>Eficiencia</v>
          </cell>
        </row>
        <row r="626">
          <cell r="B626" t="str">
            <v>1. Areas de Conservación</v>
          </cell>
        </row>
        <row r="627">
          <cell r="B627" t="str">
            <v>Areas de Conservación</v>
          </cell>
          <cell r="C627">
            <v>80853.71330724098</v>
          </cell>
          <cell r="D627">
            <v>80853.71330724098</v>
          </cell>
          <cell r="E627">
            <v>80853.71330724098</v>
          </cell>
          <cell r="P627">
            <v>0.02955601298012352</v>
          </cell>
        </row>
        <row r="628">
          <cell r="B628" t="str">
            <v>2. Paisajes Rurales</v>
          </cell>
        </row>
        <row r="629">
          <cell r="B629" t="str">
            <v>Coordinación Paisajes</v>
          </cell>
          <cell r="C629">
            <v>0</v>
          </cell>
          <cell r="D629">
            <v>0</v>
          </cell>
          <cell r="E629">
            <v>0</v>
          </cell>
          <cell r="P629">
            <v>0</v>
          </cell>
        </row>
        <row r="630">
          <cell r="B630" t="str">
            <v>Oportunidades</v>
          </cell>
          <cell r="C630">
            <v>0</v>
          </cell>
          <cell r="D630">
            <v>0</v>
          </cell>
          <cell r="E630">
            <v>0</v>
          </cell>
          <cell r="P630">
            <v>0</v>
          </cell>
        </row>
        <row r="631">
          <cell r="B631" t="str">
            <v>Herramientas</v>
          </cell>
          <cell r="C631">
            <v>0</v>
          </cell>
          <cell r="D631">
            <v>0</v>
          </cell>
          <cell r="E631">
            <v>0</v>
          </cell>
          <cell r="P631">
            <v>0</v>
          </cell>
        </row>
        <row r="632">
          <cell r="B632" t="str">
            <v>Especies Focales</v>
          </cell>
          <cell r="C632">
            <v>0</v>
          </cell>
          <cell r="D632">
            <v>0</v>
          </cell>
          <cell r="E632">
            <v>0</v>
          </cell>
          <cell r="P632">
            <v>0</v>
          </cell>
        </row>
        <row r="633">
          <cell r="B633" t="str">
            <v>Uso de Paisajes Rurales</v>
          </cell>
          <cell r="C633">
            <v>0</v>
          </cell>
          <cell r="D633">
            <v>0</v>
          </cell>
          <cell r="E633">
            <v>0</v>
          </cell>
          <cell r="P633">
            <v>0</v>
          </cell>
        </row>
        <row r="634">
          <cell r="B634" t="str">
            <v>Incentivos</v>
          </cell>
          <cell r="C634">
            <v>0</v>
          </cell>
          <cell r="D634">
            <v>0</v>
          </cell>
          <cell r="E634">
            <v>0</v>
          </cell>
          <cell r="P634">
            <v>0</v>
          </cell>
        </row>
        <row r="635">
          <cell r="B635" t="str">
            <v>Estrategia de Diseminacion y Replica</v>
          </cell>
          <cell r="C635">
            <v>0</v>
          </cell>
          <cell r="D635">
            <v>0</v>
          </cell>
          <cell r="E635">
            <v>0</v>
          </cell>
          <cell r="P635">
            <v>0</v>
          </cell>
        </row>
        <row r="636">
          <cell r="B636" t="str">
            <v>Biocomercio sostenible</v>
          </cell>
          <cell r="C636">
            <v>27288</v>
          </cell>
          <cell r="D636">
            <v>27288</v>
          </cell>
          <cell r="E636">
            <v>27288</v>
          </cell>
          <cell r="P636">
            <v>2.7981677953679274</v>
          </cell>
        </row>
        <row r="637">
          <cell r="B637" t="str">
            <v>Fondo Biocomercio</v>
          </cell>
          <cell r="C637">
            <v>0</v>
          </cell>
          <cell r="D637">
            <v>0</v>
          </cell>
          <cell r="E637">
            <v>0</v>
          </cell>
          <cell r="P637">
            <v>0</v>
          </cell>
        </row>
        <row r="638">
          <cell r="B638" t="str">
            <v>3. Base del Conocimiento</v>
          </cell>
        </row>
        <row r="639">
          <cell r="B639" t="str">
            <v>Coordinación Base</v>
          </cell>
          <cell r="C639">
            <v>0</v>
          </cell>
          <cell r="D639">
            <v>0</v>
          </cell>
          <cell r="E639">
            <v>0</v>
          </cell>
          <cell r="P639">
            <v>0</v>
          </cell>
        </row>
        <row r="640">
          <cell r="B640" t="str">
            <v>Caracterizaciones</v>
          </cell>
          <cell r="C640">
            <v>0</v>
          </cell>
          <cell r="D640">
            <v>0</v>
          </cell>
          <cell r="E640">
            <v>0</v>
          </cell>
          <cell r="P640">
            <v>0</v>
          </cell>
        </row>
        <row r="641">
          <cell r="B641" t="str">
            <v>Red de Observadores de aves</v>
          </cell>
          <cell r="C641">
            <v>80854</v>
          </cell>
          <cell r="D641">
            <v>80854</v>
          </cell>
          <cell r="E641">
            <v>80854</v>
          </cell>
          <cell r="P641">
            <v>0</v>
          </cell>
        </row>
        <row r="642">
          <cell r="B642" t="str">
            <v>Colecciones</v>
          </cell>
          <cell r="C642">
            <v>0</v>
          </cell>
          <cell r="D642">
            <v>0</v>
          </cell>
          <cell r="E642">
            <v>0</v>
          </cell>
          <cell r="P642">
            <v>0</v>
          </cell>
        </row>
        <row r="643">
          <cell r="B643" t="str">
            <v>Banco de Tejidos</v>
          </cell>
          <cell r="C643">
            <v>0</v>
          </cell>
          <cell r="D643">
            <v>0</v>
          </cell>
          <cell r="E643">
            <v>0</v>
          </cell>
          <cell r="P643">
            <v>0</v>
          </cell>
        </row>
        <row r="644">
          <cell r="B644" t="str">
            <v>Reserva Natural La Planada</v>
          </cell>
          <cell r="C644">
            <v>0</v>
          </cell>
          <cell r="D644">
            <v>0</v>
          </cell>
          <cell r="E644">
            <v>0</v>
          </cell>
          <cell r="P644">
            <v>0</v>
          </cell>
        </row>
        <row r="645">
          <cell r="B645" t="str">
            <v>Mapa de Ecosistemas</v>
          </cell>
          <cell r="C645">
            <v>0</v>
          </cell>
          <cell r="D645">
            <v>0</v>
          </cell>
          <cell r="E645">
            <v>0</v>
          </cell>
          <cell r="P645">
            <v>0</v>
          </cell>
        </row>
        <row r="646">
          <cell r="B646" t="str">
            <v>Capacitación</v>
          </cell>
          <cell r="C646">
            <v>0</v>
          </cell>
          <cell r="D646">
            <v>0</v>
          </cell>
          <cell r="E646">
            <v>0</v>
          </cell>
          <cell r="P646">
            <v>0</v>
          </cell>
        </row>
        <row r="647">
          <cell r="B647" t="str">
            <v>Sistema de Información en Biodiversidad</v>
          </cell>
          <cell r="C647">
            <v>5458</v>
          </cell>
          <cell r="D647">
            <v>5458</v>
          </cell>
          <cell r="E647">
            <v>5458</v>
          </cell>
          <cell r="P647">
            <v>2.407481234884573</v>
          </cell>
        </row>
        <row r="648">
          <cell r="B648" t="str">
            <v>Ecología Escolar</v>
          </cell>
          <cell r="C648">
            <v>0</v>
          </cell>
          <cell r="D648">
            <v>0</v>
          </cell>
          <cell r="E648">
            <v>0</v>
          </cell>
          <cell r="P648">
            <v>0</v>
          </cell>
        </row>
        <row r="649">
          <cell r="B649" t="str">
            <v>Guias de Campo</v>
          </cell>
          <cell r="C649">
            <v>0</v>
          </cell>
          <cell r="D649">
            <v>0</v>
          </cell>
          <cell r="E649">
            <v>0</v>
          </cell>
          <cell r="P649">
            <v>0</v>
          </cell>
        </row>
        <row r="650">
          <cell r="B650" t="str">
            <v>Estrategia de Comunicación</v>
          </cell>
          <cell r="C650">
            <v>0</v>
          </cell>
          <cell r="D650">
            <v>0</v>
          </cell>
          <cell r="E650">
            <v>0</v>
          </cell>
          <cell r="P650">
            <v>0</v>
          </cell>
        </row>
        <row r="651">
          <cell r="B651" t="str">
            <v>Indicadores</v>
          </cell>
          <cell r="C651">
            <v>3638</v>
          </cell>
          <cell r="D651">
            <v>3638</v>
          </cell>
          <cell r="E651">
            <v>3638</v>
          </cell>
          <cell r="P651">
            <v>11.81316482957669</v>
          </cell>
        </row>
        <row r="652">
          <cell r="B652" t="str">
            <v>4. Coordinación Intersectorial</v>
          </cell>
        </row>
        <row r="653">
          <cell r="B653" t="str">
            <v>Coordinación Intersectorial</v>
          </cell>
          <cell r="C653">
            <v>0</v>
          </cell>
          <cell r="D653">
            <v>0</v>
          </cell>
          <cell r="E653">
            <v>0</v>
          </cell>
          <cell r="P653">
            <v>0</v>
          </cell>
        </row>
        <row r="654">
          <cell r="B654" t="str">
            <v>5. Administración</v>
          </cell>
        </row>
        <row r="655">
          <cell r="B655" t="str">
            <v>Administración</v>
          </cell>
          <cell r="C655">
            <v>248220.89985323</v>
          </cell>
          <cell r="D655">
            <v>248220.89985323</v>
          </cell>
          <cell r="E655">
            <v>248220.89985323</v>
          </cell>
          <cell r="P655">
            <v>2.109638725947862</v>
          </cell>
        </row>
        <row r="657">
          <cell r="B657" t="str">
            <v>Ejecución del Proyecto</v>
          </cell>
          <cell r="C657">
            <v>0.16179726821175727</v>
          </cell>
          <cell r="D657">
            <v>0.2543061210406662</v>
          </cell>
          <cell r="E657">
            <v>0.3016008335610364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L657" t="str">
            <v>Total</v>
          </cell>
        </row>
        <row r="658">
          <cell r="B658" t="str">
            <v>1. Areas de Conservación</v>
          </cell>
          <cell r="N658" t="str">
            <v>Ejecutado</v>
          </cell>
        </row>
        <row r="659">
          <cell r="B659" t="str">
            <v>Areas de Conservación</v>
          </cell>
          <cell r="C659">
            <v>18105</v>
          </cell>
          <cell r="D659">
            <v>57238</v>
          </cell>
          <cell r="E659">
            <v>2389.7134</v>
          </cell>
          <cell r="N659">
            <v>0.32046647465907013</v>
          </cell>
        </row>
        <row r="660">
          <cell r="B660" t="str">
            <v>2. Paisajes Rurales</v>
          </cell>
        </row>
        <row r="661">
          <cell r="B661" t="str">
            <v>Coordinación Paisajes</v>
          </cell>
          <cell r="C661">
            <v>25634</v>
          </cell>
          <cell r="D661">
            <v>115903</v>
          </cell>
          <cell r="E661">
            <v>52128.22856</v>
          </cell>
          <cell r="N661">
            <v>0</v>
          </cell>
        </row>
        <row r="662">
          <cell r="B662" t="str">
            <v>Oportunidades</v>
          </cell>
          <cell r="C662">
            <v>0</v>
          </cell>
          <cell r="D662">
            <v>0</v>
          </cell>
          <cell r="E662">
            <v>0</v>
          </cell>
          <cell r="N662">
            <v>0</v>
          </cell>
        </row>
        <row r="663">
          <cell r="B663" t="str">
            <v>Herramientas</v>
          </cell>
          <cell r="C663">
            <v>0</v>
          </cell>
          <cell r="D663">
            <v>0</v>
          </cell>
          <cell r="E663">
            <v>936.73626</v>
          </cell>
          <cell r="N663">
            <v>0</v>
          </cell>
        </row>
        <row r="664">
          <cell r="B664" t="str">
            <v>Especies Focales</v>
          </cell>
          <cell r="C664">
            <v>0</v>
          </cell>
          <cell r="D664">
            <v>0</v>
          </cell>
          <cell r="E664">
            <v>351.5635</v>
          </cell>
          <cell r="N664">
            <v>0</v>
          </cell>
        </row>
        <row r="665">
          <cell r="B665" t="str">
            <v>Uso de Paisajes Rurales</v>
          </cell>
          <cell r="C665">
            <v>0</v>
          </cell>
          <cell r="D665">
            <v>0</v>
          </cell>
          <cell r="N665">
            <v>0</v>
          </cell>
        </row>
        <row r="666">
          <cell r="B666" t="str">
            <v>Incentivos</v>
          </cell>
          <cell r="C666">
            <v>0</v>
          </cell>
          <cell r="D666">
            <v>0</v>
          </cell>
          <cell r="N666">
            <v>0</v>
          </cell>
        </row>
        <row r="667">
          <cell r="B667" t="str">
            <v>Estrategia de Diseminacion y Replica</v>
          </cell>
          <cell r="C667">
            <v>0</v>
          </cell>
          <cell r="D667">
            <v>0</v>
          </cell>
          <cell r="N667">
            <v>0</v>
          </cell>
        </row>
        <row r="668">
          <cell r="B668" t="str">
            <v>Biocomercio sostenible</v>
          </cell>
          <cell r="C668">
            <v>12167</v>
          </cell>
          <cell r="D668">
            <v>69593</v>
          </cell>
          <cell r="E668">
            <v>76356.4028</v>
          </cell>
          <cell r="N668">
            <v>1.9314521987686892</v>
          </cell>
        </row>
        <row r="669">
          <cell r="B669" t="str">
            <v>Fondo Biocomercio</v>
          </cell>
          <cell r="C669">
            <v>0</v>
          </cell>
          <cell r="D669">
            <v>0</v>
          </cell>
          <cell r="N669">
            <v>0</v>
          </cell>
        </row>
        <row r="670">
          <cell r="B670" t="str">
            <v>3. Base del Conocimiento</v>
          </cell>
        </row>
        <row r="671">
          <cell r="B671" t="str">
            <v>Coordinación Base</v>
          </cell>
          <cell r="C671">
            <v>50614</v>
          </cell>
          <cell r="D671">
            <v>33091</v>
          </cell>
          <cell r="E671">
            <v>158.265</v>
          </cell>
          <cell r="N671">
            <v>0</v>
          </cell>
        </row>
        <row r="672">
          <cell r="B672" t="str">
            <v>Caracterizaciones</v>
          </cell>
          <cell r="C672">
            <v>114937</v>
          </cell>
          <cell r="D672">
            <v>47114</v>
          </cell>
          <cell r="E672">
            <v>7768.78601</v>
          </cell>
          <cell r="N672">
            <v>0</v>
          </cell>
        </row>
        <row r="673">
          <cell r="B673" t="str">
            <v>Red de Observadores de aves</v>
          </cell>
          <cell r="C673">
            <v>0</v>
          </cell>
          <cell r="D673">
            <v>0</v>
          </cell>
          <cell r="N673">
            <v>0</v>
          </cell>
        </row>
        <row r="674">
          <cell r="B674" t="str">
            <v>Colecciones</v>
          </cell>
          <cell r="C674">
            <v>0</v>
          </cell>
          <cell r="D674">
            <v>0</v>
          </cell>
          <cell r="E674">
            <v>69715.27404</v>
          </cell>
          <cell r="N674">
            <v>0</v>
          </cell>
        </row>
        <row r="675">
          <cell r="B675" t="str">
            <v>Banco de Tejidos</v>
          </cell>
          <cell r="C675">
            <v>0</v>
          </cell>
          <cell r="D675">
            <v>0</v>
          </cell>
          <cell r="N675">
            <v>0</v>
          </cell>
        </row>
        <row r="676">
          <cell r="B676" t="str">
            <v>Reserva Natural La Planada</v>
          </cell>
          <cell r="C676">
            <v>0</v>
          </cell>
          <cell r="D676">
            <v>0</v>
          </cell>
          <cell r="N676">
            <v>0</v>
          </cell>
        </row>
        <row r="677">
          <cell r="B677" t="str">
            <v>Mapa de Ecosistemas</v>
          </cell>
          <cell r="C677">
            <v>0</v>
          </cell>
          <cell r="D677">
            <v>0</v>
          </cell>
          <cell r="E677">
            <v>82903.64562</v>
          </cell>
          <cell r="N677">
            <v>0</v>
          </cell>
        </row>
        <row r="678">
          <cell r="B678" t="str">
            <v>Capacitación</v>
          </cell>
          <cell r="C678">
            <v>0</v>
          </cell>
          <cell r="D678">
            <v>0</v>
          </cell>
          <cell r="N678">
            <v>0</v>
          </cell>
        </row>
        <row r="679">
          <cell r="B679" t="str">
            <v>Sistema de Información en Biodiversidad</v>
          </cell>
          <cell r="C679">
            <v>326</v>
          </cell>
          <cell r="D679">
            <v>36244</v>
          </cell>
          <cell r="E679">
            <v>13140.03258</v>
          </cell>
          <cell r="N679">
            <v>3.0359125796995237</v>
          </cell>
        </row>
        <row r="680">
          <cell r="B680" t="str">
            <v>Ecología Escolar</v>
          </cell>
          <cell r="C680">
            <v>0</v>
          </cell>
          <cell r="D680">
            <v>0</v>
          </cell>
          <cell r="N680">
            <v>0</v>
          </cell>
        </row>
        <row r="681">
          <cell r="B681" t="str">
            <v>Guias de Campo</v>
          </cell>
          <cell r="C681">
            <v>0</v>
          </cell>
          <cell r="D681">
            <v>0</v>
          </cell>
          <cell r="N681">
            <v>0</v>
          </cell>
        </row>
        <row r="682">
          <cell r="B682" t="str">
            <v>Estrategia de Comunicación</v>
          </cell>
          <cell r="C682">
            <v>0</v>
          </cell>
          <cell r="D682">
            <v>0</v>
          </cell>
          <cell r="N682">
            <v>0</v>
          </cell>
        </row>
        <row r="683">
          <cell r="B683" t="str">
            <v>Indicadores</v>
          </cell>
          <cell r="C683">
            <v>45510</v>
          </cell>
          <cell r="D683">
            <v>40068</v>
          </cell>
          <cell r="E683">
            <v>42976.29365</v>
          </cell>
          <cell r="N683">
            <v>11.778843105186</v>
          </cell>
        </row>
        <row r="684">
          <cell r="B684" t="str">
            <v>4. Coordinación Intersectorial</v>
          </cell>
        </row>
        <row r="685">
          <cell r="B685" t="str">
            <v>Coordinación Intersectorial</v>
          </cell>
          <cell r="C685">
            <v>18929</v>
          </cell>
          <cell r="D685">
            <v>64519</v>
          </cell>
          <cell r="E685">
            <v>69776.18449</v>
          </cell>
          <cell r="N685">
            <v>0</v>
          </cell>
        </row>
        <row r="686">
          <cell r="B686" t="str">
            <v>5. Administración</v>
          </cell>
        </row>
        <row r="687">
          <cell r="B687" t="str">
            <v>Administración</v>
          </cell>
          <cell r="C687">
            <v>219263</v>
          </cell>
          <cell r="D687">
            <v>330730</v>
          </cell>
          <cell r="E687">
            <v>523656.42292</v>
          </cell>
          <cell r="N687">
            <v>1.4417929400181262</v>
          </cell>
        </row>
        <row r="716">
          <cell r="B716" t="str">
            <v>Diseño del Proyecto</v>
          </cell>
          <cell r="C716">
            <v>0.1</v>
          </cell>
          <cell r="D716">
            <v>0.13333333333333333</v>
          </cell>
          <cell r="E716">
            <v>0.2</v>
          </cell>
          <cell r="F716">
            <v>0.2</v>
          </cell>
          <cell r="G716">
            <v>0.16666666666666666</v>
          </cell>
          <cell r="H716">
            <v>0.13333333333333333</v>
          </cell>
          <cell r="I716">
            <v>0.06666666666666667</v>
          </cell>
          <cell r="J716">
            <v>0</v>
          </cell>
          <cell r="L716" t="str">
            <v>Total</v>
          </cell>
        </row>
        <row r="717">
          <cell r="B717" t="str">
            <v>1. Areas de Conservación</v>
          </cell>
        </row>
        <row r="718">
          <cell r="B718" t="str">
            <v>Areas de Conservación</v>
          </cell>
          <cell r="C718">
            <v>262774.5682485331</v>
          </cell>
          <cell r="D718">
            <v>262774.5682485331</v>
          </cell>
          <cell r="E718">
            <v>262774.5682485331</v>
          </cell>
        </row>
        <row r="719">
          <cell r="B719" t="str">
            <v>2. Paisajes Rurales</v>
          </cell>
        </row>
        <row r="720">
          <cell r="B720" t="str">
            <v>Coordinación Paisajes</v>
          </cell>
          <cell r="C720">
            <v>0</v>
          </cell>
          <cell r="D720">
            <v>0</v>
          </cell>
          <cell r="E720">
            <v>0</v>
          </cell>
        </row>
        <row r="721">
          <cell r="B721" t="str">
            <v>Oportunidades</v>
          </cell>
          <cell r="C721">
            <v>0</v>
          </cell>
          <cell r="D721">
            <v>0</v>
          </cell>
          <cell r="E721">
            <v>0</v>
          </cell>
        </row>
        <row r="722">
          <cell r="B722" t="str">
            <v>Herramientas</v>
          </cell>
          <cell r="C722">
            <v>0</v>
          </cell>
          <cell r="D722">
            <v>0</v>
          </cell>
          <cell r="E722">
            <v>0</v>
          </cell>
        </row>
        <row r="723">
          <cell r="B723" t="str">
            <v>Especies Focales</v>
          </cell>
          <cell r="C723">
            <v>0</v>
          </cell>
          <cell r="D723">
            <v>0</v>
          </cell>
          <cell r="E723">
            <v>0</v>
          </cell>
        </row>
        <row r="724">
          <cell r="B724" t="str">
            <v>Uso de Paisajes Rurales</v>
          </cell>
          <cell r="C724">
            <v>0</v>
          </cell>
          <cell r="D724">
            <v>0</v>
          </cell>
          <cell r="E724">
            <v>0</v>
          </cell>
        </row>
        <row r="725">
          <cell r="B725" t="str">
            <v>Incentivos</v>
          </cell>
          <cell r="C725">
            <v>0</v>
          </cell>
          <cell r="D725">
            <v>0</v>
          </cell>
          <cell r="E725">
            <v>0</v>
          </cell>
        </row>
        <row r="726">
          <cell r="B726" t="str">
            <v>Estrategia de Diseminacion y Replica</v>
          </cell>
          <cell r="C726">
            <v>0</v>
          </cell>
          <cell r="D726">
            <v>0</v>
          </cell>
          <cell r="E726">
            <v>0</v>
          </cell>
        </row>
        <row r="727">
          <cell r="B727" t="str">
            <v>Biocomercio sostenible</v>
          </cell>
          <cell r="C727">
            <v>0</v>
          </cell>
          <cell r="D727">
            <v>0</v>
          </cell>
          <cell r="E727">
            <v>0</v>
          </cell>
        </row>
        <row r="728">
          <cell r="B728" t="str">
            <v>Fondo Biocomercio</v>
          </cell>
          <cell r="C728">
            <v>0</v>
          </cell>
          <cell r="D728">
            <v>0</v>
          </cell>
          <cell r="E728">
            <v>0</v>
          </cell>
        </row>
        <row r="729">
          <cell r="B729" t="str">
            <v>3. Base del Conocimiento</v>
          </cell>
        </row>
        <row r="730">
          <cell r="B730" t="str">
            <v>Coordinación Base</v>
          </cell>
          <cell r="C730">
            <v>0</v>
          </cell>
          <cell r="D730">
            <v>0</v>
          </cell>
          <cell r="E730">
            <v>0</v>
          </cell>
        </row>
        <row r="731">
          <cell r="B731" t="str">
            <v>Caracterizaciones</v>
          </cell>
          <cell r="C731">
            <v>0</v>
          </cell>
          <cell r="D731">
            <v>0</v>
          </cell>
          <cell r="E731">
            <v>0</v>
          </cell>
        </row>
        <row r="732">
          <cell r="B732" t="str">
            <v>Red de Observadores de aves</v>
          </cell>
          <cell r="C732">
            <v>0</v>
          </cell>
          <cell r="D732">
            <v>0</v>
          </cell>
          <cell r="E732">
            <v>0</v>
          </cell>
        </row>
        <row r="733">
          <cell r="B733" t="str">
            <v>Colecciones</v>
          </cell>
          <cell r="C733">
            <v>0</v>
          </cell>
          <cell r="D733">
            <v>0</v>
          </cell>
          <cell r="E733">
            <v>0</v>
          </cell>
        </row>
        <row r="734">
          <cell r="B734" t="str">
            <v>Banco de Tejidos</v>
          </cell>
          <cell r="C734">
            <v>0</v>
          </cell>
          <cell r="D734">
            <v>0</v>
          </cell>
          <cell r="E734">
            <v>0</v>
          </cell>
        </row>
        <row r="735">
          <cell r="B735" t="str">
            <v>Reserva Natural La Planada</v>
          </cell>
          <cell r="C735">
            <v>0</v>
          </cell>
          <cell r="D735">
            <v>0</v>
          </cell>
          <cell r="E735">
            <v>0</v>
          </cell>
        </row>
        <row r="736">
          <cell r="B736" t="str">
            <v>Mapa de Ecosistemas</v>
          </cell>
          <cell r="C736">
            <v>0</v>
          </cell>
          <cell r="D736">
            <v>0</v>
          </cell>
          <cell r="E736">
            <v>0</v>
          </cell>
        </row>
        <row r="737">
          <cell r="B737" t="str">
            <v>Capacitación</v>
          </cell>
          <cell r="C737">
            <v>0</v>
          </cell>
          <cell r="D737">
            <v>0</v>
          </cell>
          <cell r="E737">
            <v>0</v>
          </cell>
        </row>
        <row r="738">
          <cell r="B738" t="str">
            <v>Sistema de Información en Biodiversidad</v>
          </cell>
          <cell r="C738">
            <v>0</v>
          </cell>
          <cell r="D738">
            <v>0</v>
          </cell>
          <cell r="E738">
            <v>0</v>
          </cell>
        </row>
        <row r="739">
          <cell r="B739" t="str">
            <v>Ecología Escolar</v>
          </cell>
          <cell r="C739">
            <v>30320</v>
          </cell>
          <cell r="D739">
            <v>30320</v>
          </cell>
          <cell r="E739">
            <v>30320</v>
          </cell>
        </row>
        <row r="740">
          <cell r="B740" t="str">
            <v>Guias de Campo</v>
          </cell>
          <cell r="C740">
            <v>30320</v>
          </cell>
          <cell r="D740">
            <v>30320</v>
          </cell>
          <cell r="E740">
            <v>30320</v>
          </cell>
        </row>
        <row r="741">
          <cell r="B741" t="str">
            <v>Estrategia de Comunicación</v>
          </cell>
          <cell r="C741">
            <v>30320</v>
          </cell>
          <cell r="D741">
            <v>30320</v>
          </cell>
          <cell r="E741">
            <v>30320</v>
          </cell>
        </row>
        <row r="742">
          <cell r="B742" t="str">
            <v>Indicadores</v>
          </cell>
          <cell r="C742">
            <v>0</v>
          </cell>
          <cell r="D742">
            <v>0</v>
          </cell>
          <cell r="E742">
            <v>0</v>
          </cell>
        </row>
        <row r="743">
          <cell r="B743" t="str">
            <v>4. Coordinación Intersectorial</v>
          </cell>
        </row>
        <row r="744">
          <cell r="B744" t="str">
            <v>Coordinación Intersectorial</v>
          </cell>
          <cell r="C744">
            <v>145536.68395303376</v>
          </cell>
          <cell r="D744">
            <v>145536.68395303376</v>
          </cell>
          <cell r="E744">
            <v>145536.68395303376</v>
          </cell>
        </row>
        <row r="745">
          <cell r="B745" t="str">
            <v>5. Administración</v>
          </cell>
        </row>
        <row r="746">
          <cell r="B746" t="str">
            <v>Administración</v>
          </cell>
          <cell r="C746">
            <v>0</v>
          </cell>
          <cell r="D746">
            <v>0</v>
          </cell>
          <cell r="E746">
            <v>0</v>
          </cell>
        </row>
        <row r="748">
          <cell r="B748" t="str">
            <v>Programación del Proyecto</v>
          </cell>
          <cell r="C748">
            <v>0.1</v>
          </cell>
          <cell r="D748">
            <v>0.13333333333333333</v>
          </cell>
          <cell r="E748">
            <v>0.2</v>
          </cell>
          <cell r="F748">
            <v>0.2</v>
          </cell>
          <cell r="G748">
            <v>0.16666666666666666</v>
          </cell>
          <cell r="H748">
            <v>0.13333333333333333</v>
          </cell>
          <cell r="I748">
            <v>0.06666666666666667</v>
          </cell>
          <cell r="J748">
            <v>0</v>
          </cell>
          <cell r="L748" t="str">
            <v>Total</v>
          </cell>
          <cell r="P748" t="str">
            <v>Eficiencia</v>
          </cell>
        </row>
        <row r="749">
          <cell r="B749" t="str">
            <v>1. Areas de Conservación</v>
          </cell>
        </row>
        <row r="750">
          <cell r="B750" t="str">
            <v>Areas de Conservación</v>
          </cell>
          <cell r="C750">
            <v>262774.5682485331</v>
          </cell>
          <cell r="D750">
            <v>262774.5682485331</v>
          </cell>
          <cell r="E750">
            <v>262774.5682485331</v>
          </cell>
          <cell r="P750">
            <v>0</v>
          </cell>
        </row>
        <row r="751">
          <cell r="B751" t="str">
            <v>2. Paisajes Rurales</v>
          </cell>
        </row>
        <row r="752">
          <cell r="B752" t="str">
            <v>Coordinación Paisajes</v>
          </cell>
          <cell r="C752">
            <v>0</v>
          </cell>
          <cell r="D752">
            <v>0</v>
          </cell>
          <cell r="E752">
            <v>0</v>
          </cell>
          <cell r="P752">
            <v>0</v>
          </cell>
        </row>
        <row r="753">
          <cell r="B753" t="str">
            <v>Oportunidades</v>
          </cell>
          <cell r="C753">
            <v>0</v>
          </cell>
          <cell r="D753">
            <v>0</v>
          </cell>
          <cell r="E753">
            <v>0</v>
          </cell>
          <cell r="P753">
            <v>0</v>
          </cell>
        </row>
        <row r="754">
          <cell r="B754" t="str">
            <v>Herramientas</v>
          </cell>
          <cell r="C754">
            <v>0</v>
          </cell>
          <cell r="D754">
            <v>0</v>
          </cell>
          <cell r="E754">
            <v>0</v>
          </cell>
          <cell r="P754">
            <v>0</v>
          </cell>
        </row>
        <row r="755">
          <cell r="B755" t="str">
            <v>Especies Focales</v>
          </cell>
          <cell r="C755">
            <v>0</v>
          </cell>
          <cell r="D755">
            <v>0</v>
          </cell>
          <cell r="E755">
            <v>0</v>
          </cell>
          <cell r="P755">
            <v>0</v>
          </cell>
        </row>
        <row r="756">
          <cell r="B756" t="str">
            <v>Uso de Paisajes Rurales</v>
          </cell>
          <cell r="C756">
            <v>0</v>
          </cell>
          <cell r="D756">
            <v>0</v>
          </cell>
          <cell r="E756">
            <v>0</v>
          </cell>
          <cell r="P756">
            <v>0</v>
          </cell>
        </row>
        <row r="757">
          <cell r="B757" t="str">
            <v>Incentivos</v>
          </cell>
          <cell r="C757">
            <v>0</v>
          </cell>
          <cell r="D757">
            <v>0</v>
          </cell>
          <cell r="E757">
            <v>0</v>
          </cell>
          <cell r="P757">
            <v>0</v>
          </cell>
        </row>
        <row r="758">
          <cell r="B758" t="str">
            <v>Estrategia de Diseminacion y Replica</v>
          </cell>
          <cell r="C758">
            <v>0</v>
          </cell>
          <cell r="D758">
            <v>0</v>
          </cell>
          <cell r="E758">
            <v>0</v>
          </cell>
          <cell r="P758">
            <v>0</v>
          </cell>
        </row>
        <row r="759">
          <cell r="B759" t="str">
            <v>Biocomercio sostenible</v>
          </cell>
          <cell r="C759">
            <v>0</v>
          </cell>
          <cell r="D759">
            <v>0</v>
          </cell>
          <cell r="E759">
            <v>0</v>
          </cell>
          <cell r="P759">
            <v>0</v>
          </cell>
        </row>
        <row r="760">
          <cell r="B760" t="str">
            <v>Fondo Biocomercio</v>
          </cell>
          <cell r="C760">
            <v>0</v>
          </cell>
          <cell r="D760">
            <v>0</v>
          </cell>
          <cell r="E760">
            <v>0</v>
          </cell>
          <cell r="P760">
            <v>0</v>
          </cell>
        </row>
        <row r="761">
          <cell r="B761" t="str">
            <v>3. Base del Conocimiento</v>
          </cell>
        </row>
        <row r="762">
          <cell r="B762" t="str">
            <v>Coordinación Base</v>
          </cell>
          <cell r="C762">
            <v>0</v>
          </cell>
          <cell r="D762">
            <v>0</v>
          </cell>
          <cell r="E762">
            <v>0</v>
          </cell>
          <cell r="P762">
            <v>0</v>
          </cell>
        </row>
        <row r="763">
          <cell r="B763" t="str">
            <v>Caracterizaciones</v>
          </cell>
          <cell r="C763">
            <v>0</v>
          </cell>
          <cell r="D763">
            <v>0</v>
          </cell>
          <cell r="E763">
            <v>0</v>
          </cell>
          <cell r="P763">
            <v>0</v>
          </cell>
        </row>
        <row r="764">
          <cell r="B764" t="str">
            <v>Red de Observadores de aves</v>
          </cell>
          <cell r="C764">
            <v>0</v>
          </cell>
          <cell r="D764">
            <v>0</v>
          </cell>
          <cell r="E764">
            <v>0</v>
          </cell>
          <cell r="P764">
            <v>0</v>
          </cell>
        </row>
        <row r="765">
          <cell r="B765" t="str">
            <v>Colecciones</v>
          </cell>
          <cell r="C765">
            <v>0</v>
          </cell>
          <cell r="D765">
            <v>0</v>
          </cell>
          <cell r="E765">
            <v>0</v>
          </cell>
          <cell r="P765">
            <v>0</v>
          </cell>
        </row>
        <row r="766">
          <cell r="B766" t="str">
            <v>Banco de Tejidos</v>
          </cell>
          <cell r="C766">
            <v>0</v>
          </cell>
          <cell r="D766">
            <v>0</v>
          </cell>
          <cell r="E766">
            <v>0</v>
          </cell>
          <cell r="P766">
            <v>0</v>
          </cell>
        </row>
        <row r="767">
          <cell r="B767" t="str">
            <v>Reserva Natural La Planada</v>
          </cell>
          <cell r="C767">
            <v>0</v>
          </cell>
          <cell r="D767">
            <v>0</v>
          </cell>
          <cell r="E767">
            <v>0</v>
          </cell>
          <cell r="P767">
            <v>0</v>
          </cell>
        </row>
        <row r="768">
          <cell r="B768" t="str">
            <v>Mapa de Ecosistemas</v>
          </cell>
          <cell r="C768">
            <v>0</v>
          </cell>
          <cell r="D768">
            <v>0</v>
          </cell>
          <cell r="E768">
            <v>0</v>
          </cell>
          <cell r="P768">
            <v>0</v>
          </cell>
        </row>
        <row r="769">
          <cell r="B769" t="str">
            <v>Capacitación</v>
          </cell>
          <cell r="C769">
            <v>0</v>
          </cell>
          <cell r="D769">
            <v>0</v>
          </cell>
          <cell r="E769">
            <v>0</v>
          </cell>
          <cell r="P769">
            <v>0</v>
          </cell>
        </row>
        <row r="770">
          <cell r="B770" t="str">
            <v>Sistema de Información en Biodiversidad</v>
          </cell>
          <cell r="C770">
            <v>0</v>
          </cell>
          <cell r="D770">
            <v>0</v>
          </cell>
          <cell r="E770">
            <v>0</v>
          </cell>
          <cell r="P770">
            <v>0</v>
          </cell>
        </row>
        <row r="771">
          <cell r="B771" t="str">
            <v>Ecología Escolar</v>
          </cell>
          <cell r="C771">
            <v>30320</v>
          </cell>
          <cell r="D771">
            <v>30320</v>
          </cell>
          <cell r="E771">
            <v>30320</v>
          </cell>
          <cell r="P771">
            <v>0</v>
          </cell>
        </row>
        <row r="772">
          <cell r="B772" t="str">
            <v>Guias de Campo</v>
          </cell>
          <cell r="C772">
            <v>30320</v>
          </cell>
          <cell r="D772">
            <v>30320</v>
          </cell>
          <cell r="E772">
            <v>30320</v>
          </cell>
          <cell r="P772">
            <v>0</v>
          </cell>
        </row>
        <row r="773">
          <cell r="B773" t="str">
            <v>Estrategia de Comunicación</v>
          </cell>
          <cell r="C773">
            <v>30320</v>
          </cell>
          <cell r="D773">
            <v>30320</v>
          </cell>
          <cell r="E773">
            <v>30320</v>
          </cell>
          <cell r="P773">
            <v>0</v>
          </cell>
        </row>
        <row r="774">
          <cell r="B774" t="str">
            <v>Indicadores</v>
          </cell>
          <cell r="C774">
            <v>0</v>
          </cell>
          <cell r="D774">
            <v>0</v>
          </cell>
          <cell r="E774">
            <v>0</v>
          </cell>
          <cell r="P774">
            <v>0</v>
          </cell>
        </row>
        <row r="775">
          <cell r="B775" t="str">
            <v>4. Coordinación Intersectorial</v>
          </cell>
        </row>
        <row r="776">
          <cell r="B776" t="str">
            <v>Coordinación Intersectorial</v>
          </cell>
          <cell r="C776">
            <v>145536.68395303376</v>
          </cell>
          <cell r="D776">
            <v>145536.68395303376</v>
          </cell>
          <cell r="E776">
            <v>145536.68395303376</v>
          </cell>
          <cell r="P776">
            <v>0</v>
          </cell>
        </row>
        <row r="777">
          <cell r="B777" t="str">
            <v>5. Administración</v>
          </cell>
        </row>
        <row r="778">
          <cell r="B778" t="str">
            <v>Administración</v>
          </cell>
          <cell r="C778">
            <v>0</v>
          </cell>
          <cell r="D778">
            <v>0</v>
          </cell>
          <cell r="E778">
            <v>0</v>
          </cell>
          <cell r="P778">
            <v>0</v>
          </cell>
        </row>
        <row r="780">
          <cell r="B780" t="str">
            <v>Ejecución del Proyecto</v>
          </cell>
          <cell r="C780">
            <v>0</v>
          </cell>
          <cell r="D780">
            <v>0.07950927883471595</v>
          </cell>
          <cell r="E780">
            <v>0.09676723676603556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L780" t="str">
            <v>Total</v>
          </cell>
        </row>
        <row r="781">
          <cell r="B781" t="str">
            <v>1. Areas de Conservación</v>
          </cell>
          <cell r="N781" t="str">
            <v>Ejecutado</v>
          </cell>
        </row>
        <row r="782">
          <cell r="B782" t="str">
            <v>Areas de Conservación</v>
          </cell>
          <cell r="C782">
            <v>0</v>
          </cell>
          <cell r="D782">
            <v>0</v>
          </cell>
          <cell r="E782">
            <v>1346.937</v>
          </cell>
          <cell r="N782">
            <v>0.001708609029376671</v>
          </cell>
        </row>
        <row r="783">
          <cell r="B783" t="str">
            <v>2. Paisajes Rurales</v>
          </cell>
        </row>
        <row r="784">
          <cell r="B784" t="str">
            <v>Coordinación Paisajes</v>
          </cell>
          <cell r="C784">
            <v>0</v>
          </cell>
          <cell r="D784">
            <v>0</v>
          </cell>
          <cell r="N784">
            <v>0</v>
          </cell>
        </row>
        <row r="785">
          <cell r="B785" t="str">
            <v>Oportunidades</v>
          </cell>
          <cell r="C785">
            <v>0</v>
          </cell>
          <cell r="D785">
            <v>0</v>
          </cell>
          <cell r="E785">
            <v>108000</v>
          </cell>
          <cell r="N785">
            <v>0</v>
          </cell>
        </row>
        <row r="786">
          <cell r="B786" t="str">
            <v>Herramientas</v>
          </cell>
          <cell r="C786">
            <v>0</v>
          </cell>
          <cell r="D786">
            <v>0</v>
          </cell>
          <cell r="E786">
            <v>10715.58</v>
          </cell>
          <cell r="N786">
            <v>0</v>
          </cell>
        </row>
        <row r="787">
          <cell r="B787" t="str">
            <v>Especies Focales</v>
          </cell>
          <cell r="C787">
            <v>0</v>
          </cell>
          <cell r="D787">
            <v>0</v>
          </cell>
          <cell r="N787">
            <v>0</v>
          </cell>
        </row>
        <row r="788">
          <cell r="B788" t="str">
            <v>Uso de Paisajes Rurales</v>
          </cell>
          <cell r="C788">
            <v>0</v>
          </cell>
          <cell r="D788">
            <v>0</v>
          </cell>
          <cell r="N788">
            <v>0</v>
          </cell>
        </row>
        <row r="789">
          <cell r="B789" t="str">
            <v>Incentivos</v>
          </cell>
          <cell r="C789">
            <v>0</v>
          </cell>
          <cell r="D789">
            <v>0</v>
          </cell>
          <cell r="N789">
            <v>0</v>
          </cell>
        </row>
        <row r="790">
          <cell r="B790" t="str">
            <v>Estrategia de Diseminacion y Replica</v>
          </cell>
          <cell r="C790">
            <v>0</v>
          </cell>
          <cell r="D790">
            <v>0</v>
          </cell>
          <cell r="N790">
            <v>0</v>
          </cell>
        </row>
        <row r="791">
          <cell r="B791" t="str">
            <v>Biocomercio sostenible</v>
          </cell>
          <cell r="C791">
            <v>0</v>
          </cell>
          <cell r="D791">
            <v>262352</v>
          </cell>
          <cell r="E791">
            <v>199234.532</v>
          </cell>
          <cell r="N791">
            <v>0</v>
          </cell>
        </row>
        <row r="792">
          <cell r="B792" t="str">
            <v>Fondo Biocomercio</v>
          </cell>
          <cell r="C792">
            <v>0</v>
          </cell>
          <cell r="D792">
            <v>0</v>
          </cell>
          <cell r="N792">
            <v>0</v>
          </cell>
        </row>
        <row r="793">
          <cell r="B793" t="str">
            <v>3. Base del Conocimiento</v>
          </cell>
        </row>
        <row r="794">
          <cell r="B794" t="str">
            <v>Coordinación Base</v>
          </cell>
          <cell r="C794">
            <v>0</v>
          </cell>
          <cell r="D794">
            <v>0</v>
          </cell>
          <cell r="N794">
            <v>0</v>
          </cell>
        </row>
        <row r="795">
          <cell r="B795" t="str">
            <v>Caracterizaciones</v>
          </cell>
          <cell r="C795">
            <v>0</v>
          </cell>
          <cell r="D795">
            <v>0</v>
          </cell>
          <cell r="N795">
            <v>0</v>
          </cell>
        </row>
        <row r="796">
          <cell r="B796" t="str">
            <v>Red de Observadores de aves</v>
          </cell>
          <cell r="C796">
            <v>0</v>
          </cell>
          <cell r="D796">
            <v>0</v>
          </cell>
          <cell r="N796">
            <v>0</v>
          </cell>
        </row>
        <row r="797">
          <cell r="B797" t="str">
            <v>Colecciones</v>
          </cell>
          <cell r="C797">
            <v>0</v>
          </cell>
          <cell r="D797">
            <v>0</v>
          </cell>
          <cell r="N797">
            <v>0</v>
          </cell>
        </row>
        <row r="798">
          <cell r="B798" t="str">
            <v>Banco de Tejidos</v>
          </cell>
          <cell r="C798">
            <v>0</v>
          </cell>
          <cell r="D798">
            <v>0</v>
          </cell>
          <cell r="N798">
            <v>0</v>
          </cell>
        </row>
        <row r="799">
          <cell r="B799" t="str">
            <v>Reserva Natural La Planada</v>
          </cell>
          <cell r="C799">
            <v>0</v>
          </cell>
          <cell r="D799">
            <v>0</v>
          </cell>
          <cell r="N799">
            <v>0</v>
          </cell>
        </row>
        <row r="800">
          <cell r="B800" t="str">
            <v>Mapa de Ecosistemas</v>
          </cell>
          <cell r="C800">
            <v>0</v>
          </cell>
          <cell r="D800">
            <v>0</v>
          </cell>
          <cell r="N800">
            <v>0</v>
          </cell>
        </row>
        <row r="801">
          <cell r="B801" t="str">
            <v>Capacitación</v>
          </cell>
          <cell r="C801">
            <v>0</v>
          </cell>
          <cell r="D801">
            <v>0</v>
          </cell>
          <cell r="N801">
            <v>0</v>
          </cell>
        </row>
        <row r="802">
          <cell r="B802" t="str">
            <v>Sistema de Información en Biodiversidad</v>
          </cell>
          <cell r="C802">
            <v>0</v>
          </cell>
          <cell r="D802">
            <v>0</v>
          </cell>
          <cell r="N802">
            <v>0</v>
          </cell>
        </row>
        <row r="803">
          <cell r="B803" t="str">
            <v>Ecología Escolar</v>
          </cell>
          <cell r="C803">
            <v>0</v>
          </cell>
          <cell r="D803">
            <v>0</v>
          </cell>
          <cell r="N803">
            <v>0</v>
          </cell>
        </row>
        <row r="804">
          <cell r="B804" t="str">
            <v>Guias de Campo</v>
          </cell>
          <cell r="C804">
            <v>0</v>
          </cell>
          <cell r="D804">
            <v>0</v>
          </cell>
          <cell r="N804">
            <v>0</v>
          </cell>
        </row>
        <row r="805">
          <cell r="B805" t="str">
            <v>Estrategia de Comunicación</v>
          </cell>
          <cell r="C805">
            <v>0</v>
          </cell>
          <cell r="D805">
            <v>0</v>
          </cell>
          <cell r="N805">
            <v>0</v>
          </cell>
        </row>
        <row r="806">
          <cell r="B806" t="str">
            <v>Indicadores</v>
          </cell>
          <cell r="C806">
            <v>0</v>
          </cell>
          <cell r="D806">
            <v>0</v>
          </cell>
          <cell r="N806">
            <v>0</v>
          </cell>
        </row>
        <row r="807">
          <cell r="B807" t="str">
            <v>4. Coordinación Intersectorial</v>
          </cell>
        </row>
        <row r="808">
          <cell r="B808" t="str">
            <v>Coordinación Intersectorial</v>
          </cell>
          <cell r="C808">
            <v>0</v>
          </cell>
          <cell r="D808">
            <v>0</v>
          </cell>
          <cell r="N808">
            <v>0</v>
          </cell>
        </row>
        <row r="809">
          <cell r="B809" t="str">
            <v>5. Administración</v>
          </cell>
        </row>
        <row r="810">
          <cell r="B810" t="str">
            <v>Administración</v>
          </cell>
          <cell r="C810">
            <v>0</v>
          </cell>
          <cell r="D810">
            <v>0</v>
          </cell>
          <cell r="N810">
            <v>0</v>
          </cell>
        </row>
        <row r="839">
          <cell r="B839" t="str">
            <v>Diseño del Proyecto</v>
          </cell>
          <cell r="C839">
            <v>0.1</v>
          </cell>
          <cell r="D839">
            <v>0.13333333333333333</v>
          </cell>
          <cell r="E839">
            <v>0.2</v>
          </cell>
          <cell r="F839">
            <v>0.2</v>
          </cell>
          <cell r="G839">
            <v>0.16666666666666666</v>
          </cell>
          <cell r="H839">
            <v>0.13333333333333333</v>
          </cell>
          <cell r="I839">
            <v>0.06666666666666667</v>
          </cell>
          <cell r="J839">
            <v>0</v>
          </cell>
          <cell r="L839" t="str">
            <v>Total</v>
          </cell>
        </row>
        <row r="840">
          <cell r="B840" t="str">
            <v>1. Areas de Conservación</v>
          </cell>
        </row>
        <row r="841">
          <cell r="B841" t="str">
            <v>Areas de Conservación</v>
          </cell>
          <cell r="C841">
            <v>4277686.983089545</v>
          </cell>
          <cell r="D841">
            <v>4802063.740743657</v>
          </cell>
          <cell r="E841">
            <v>5850817.256051879</v>
          </cell>
          <cell r="F841">
            <v>5507188.9744961085</v>
          </cell>
          <cell r="G841">
            <v>4982812.216841997</v>
          </cell>
          <cell r="H841">
            <v>4458435.459187886</v>
          </cell>
          <cell r="I841">
            <v>3409681.943879663</v>
          </cell>
          <cell r="J841">
            <v>0</v>
          </cell>
        </row>
        <row r="842">
          <cell r="B842" t="str">
            <v>2. Paisajes Rurales</v>
          </cell>
        </row>
        <row r="843">
          <cell r="B843" t="str">
            <v>Coordinación Paisajes</v>
          </cell>
          <cell r="C843">
            <v>1216989.8792722647</v>
          </cell>
          <cell r="D843">
            <v>1622653.1723630195</v>
          </cell>
          <cell r="E843">
            <v>2433979.7585445293</v>
          </cell>
          <cell r="F843">
            <v>2433979.7585445293</v>
          </cell>
          <cell r="G843">
            <v>2028316.4654537744</v>
          </cell>
          <cell r="H843">
            <v>1622653.1723630195</v>
          </cell>
          <cell r="I843">
            <v>811326.5861815098</v>
          </cell>
          <cell r="J843">
            <v>0</v>
          </cell>
        </row>
        <row r="844">
          <cell r="B844" t="str">
            <v>Oportunidades</v>
          </cell>
          <cell r="C844">
            <v>536775.5840387511</v>
          </cell>
          <cell r="D844">
            <v>918074.8395740088</v>
          </cell>
          <cell r="E844">
            <v>945152.8177628871</v>
          </cell>
          <cell r="F844">
            <v>605304.6936685767</v>
          </cell>
          <cell r="G844">
            <v>374082.62276128575</v>
          </cell>
          <cell r="H844">
            <v>318873.0982090286</v>
          </cell>
          <cell r="I844">
            <v>208454.0491045143</v>
          </cell>
          <cell r="J844">
            <v>0</v>
          </cell>
        </row>
        <row r="845">
          <cell r="B845" t="str">
            <v>Herramientas</v>
          </cell>
          <cell r="C845">
            <v>1605589.9255602977</v>
          </cell>
          <cell r="D845">
            <v>2962698.6589160208</v>
          </cell>
          <cell r="E845">
            <v>2615852.7314288886</v>
          </cell>
          <cell r="F845">
            <v>1201484.803212861</v>
          </cell>
          <cell r="G845">
            <v>468962</v>
          </cell>
          <cell r="H845">
            <v>468962</v>
          </cell>
          <cell r="I845">
            <v>468962</v>
          </cell>
          <cell r="J845">
            <v>0</v>
          </cell>
        </row>
        <row r="846">
          <cell r="B846" t="str">
            <v>Especies Focales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</row>
        <row r="847">
          <cell r="B847" t="str">
            <v>Uso de Paisajes Rurales</v>
          </cell>
          <cell r="C847">
            <v>125755.06628265353</v>
          </cell>
          <cell r="D847">
            <v>167673.4217102047</v>
          </cell>
          <cell r="E847">
            <v>251510.13256530705</v>
          </cell>
          <cell r="F847">
            <v>251510.13256530705</v>
          </cell>
          <cell r="G847">
            <v>209591.77713775588</v>
          </cell>
          <cell r="H847">
            <v>167673.4217102047</v>
          </cell>
          <cell r="I847">
            <v>83836.71085510236</v>
          </cell>
          <cell r="J847">
            <v>0</v>
          </cell>
        </row>
        <row r="848">
          <cell r="B848" t="str">
            <v>Incentivos</v>
          </cell>
          <cell r="C848">
            <v>119555.6023063214</v>
          </cell>
          <cell r="D848">
            <v>235904.70033140684</v>
          </cell>
          <cell r="E848">
            <v>229229.52602559736</v>
          </cell>
          <cell r="F848">
            <v>118626.77975705257</v>
          </cell>
          <cell r="G848">
            <v>51119.93683147807</v>
          </cell>
          <cell r="H848">
            <v>40895.94946518246</v>
          </cell>
          <cell r="I848">
            <v>20447.97473259123</v>
          </cell>
          <cell r="J848">
            <v>0</v>
          </cell>
        </row>
        <row r="849">
          <cell r="B849" t="str">
            <v>Estrategia de Diseminacion y Replica</v>
          </cell>
          <cell r="C849">
            <v>53675.93367305197</v>
          </cell>
          <cell r="D849">
            <v>71567.91156406929</v>
          </cell>
          <cell r="E849">
            <v>107351.86734610394</v>
          </cell>
          <cell r="F849">
            <v>107351.86734610394</v>
          </cell>
          <cell r="G849">
            <v>89459.88945508662</v>
          </cell>
          <cell r="H849">
            <v>71567.91156406929</v>
          </cell>
          <cell r="I849">
            <v>35783.955782034645</v>
          </cell>
          <cell r="J849">
            <v>0</v>
          </cell>
        </row>
        <row r="850">
          <cell r="B850" t="str">
            <v>Biocomercio sostenible</v>
          </cell>
          <cell r="C850">
            <v>171446.2652192031</v>
          </cell>
          <cell r="D850">
            <v>219499.0202922708</v>
          </cell>
          <cell r="E850">
            <v>315604.5304384062</v>
          </cell>
          <cell r="F850">
            <v>288316.5304384062</v>
          </cell>
          <cell r="G850">
            <v>240263.77536533852</v>
          </cell>
          <cell r="H850">
            <v>192211.0202922708</v>
          </cell>
          <cell r="I850">
            <v>96105.5101461354</v>
          </cell>
          <cell r="J850">
            <v>0</v>
          </cell>
        </row>
        <row r="851">
          <cell r="B851" t="str">
            <v>Fondo Biocomercio</v>
          </cell>
          <cell r="C851">
            <v>405716.43840227276</v>
          </cell>
          <cell r="D851">
            <v>540955.2512030303</v>
          </cell>
          <cell r="E851">
            <v>811432.8768045455</v>
          </cell>
          <cell r="F851">
            <v>811432.8768045455</v>
          </cell>
          <cell r="G851">
            <v>676194.0640037879</v>
          </cell>
          <cell r="H851">
            <v>540955.2512030303</v>
          </cell>
          <cell r="I851">
            <v>270477.6256015152</v>
          </cell>
          <cell r="J851">
            <v>0</v>
          </cell>
        </row>
        <row r="852">
          <cell r="B852" t="str">
            <v>3. Base del Conocimiento</v>
          </cell>
        </row>
        <row r="853">
          <cell r="B853" t="str">
            <v>Coordinación Base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</row>
        <row r="854">
          <cell r="B854" t="str">
            <v>Caracterizaciones</v>
          </cell>
          <cell r="C854">
            <v>1498789.6431017714</v>
          </cell>
          <cell r="D854">
            <v>2381131.056463647</v>
          </cell>
          <cell r="E854">
            <v>2815309.1275085667</v>
          </cell>
          <cell r="F854">
            <v>2073202.8460736468</v>
          </cell>
          <cell r="G854">
            <v>1462340.4723030874</v>
          </cell>
          <cell r="H854">
            <v>1169872.3778424698</v>
          </cell>
          <cell r="I854">
            <v>584936.1889212349</v>
          </cell>
          <cell r="J854">
            <v>0</v>
          </cell>
        </row>
        <row r="855">
          <cell r="B855" t="str">
            <v>Red de Observadores de aves</v>
          </cell>
          <cell r="C855">
            <v>174937.93591182603</v>
          </cell>
          <cell r="D855">
            <v>206299.2478824347</v>
          </cell>
          <cell r="E855">
            <v>269021.87182365207</v>
          </cell>
          <cell r="F855">
            <v>188167.87182365204</v>
          </cell>
          <cell r="G855">
            <v>156806.55985304335</v>
          </cell>
          <cell r="H855">
            <v>125445.24788243468</v>
          </cell>
          <cell r="I855">
            <v>62722.62394121734</v>
          </cell>
          <cell r="J855">
            <v>0</v>
          </cell>
        </row>
        <row r="856">
          <cell r="B856" t="str">
            <v>Colecciones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</row>
        <row r="857">
          <cell r="B857" t="str">
            <v>Banco de Tejidos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</row>
        <row r="858">
          <cell r="B858" t="str">
            <v>Reserva Natural La Planada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</row>
        <row r="859">
          <cell r="B859" t="str">
            <v>Mapa de Ecosistemas</v>
          </cell>
          <cell r="C859">
            <v>93358.45010662977</v>
          </cell>
          <cell r="D859">
            <v>124477.93347550635</v>
          </cell>
          <cell r="E859">
            <v>186716.90021325953</v>
          </cell>
          <cell r="F859">
            <v>186716.90021325953</v>
          </cell>
          <cell r="G859">
            <v>155597.41684438294</v>
          </cell>
          <cell r="H859">
            <v>124477.93347550635</v>
          </cell>
          <cell r="I859">
            <v>62238.96673775317</v>
          </cell>
          <cell r="J859">
            <v>0</v>
          </cell>
        </row>
        <row r="860">
          <cell r="B860" t="str">
            <v>Capacitación</v>
          </cell>
          <cell r="C860">
            <v>47767.55450847602</v>
          </cell>
          <cell r="D860">
            <v>63690.072677968026</v>
          </cell>
          <cell r="E860">
            <v>95535.10901695205</v>
          </cell>
          <cell r="F860">
            <v>95535.10901695205</v>
          </cell>
          <cell r="G860">
            <v>79612.59084746003</v>
          </cell>
          <cell r="H860">
            <v>63690.072677968026</v>
          </cell>
          <cell r="I860">
            <v>31845.036338984013</v>
          </cell>
          <cell r="J860">
            <v>0</v>
          </cell>
        </row>
        <row r="861">
          <cell r="B861" t="str">
            <v>Sistema de Información en Biodiversidad</v>
          </cell>
          <cell r="C861">
            <v>155565.73955361568</v>
          </cell>
          <cell r="D861">
            <v>179324.3194048209</v>
          </cell>
          <cell r="E861">
            <v>226841.4791072314</v>
          </cell>
          <cell r="F861">
            <v>142551.4791072314</v>
          </cell>
          <cell r="G861">
            <v>118792.89925602615</v>
          </cell>
          <cell r="H861">
            <v>95034.31940482091</v>
          </cell>
          <cell r="I861">
            <v>47517.159702410456</v>
          </cell>
          <cell r="J861">
            <v>0</v>
          </cell>
        </row>
        <row r="862">
          <cell r="B862" t="str">
            <v>Ecología Escolar</v>
          </cell>
          <cell r="C862">
            <v>200353.01989974605</v>
          </cell>
          <cell r="D862">
            <v>342630.0575434442</v>
          </cell>
          <cell r="E862">
            <v>327703.0270473013</v>
          </cell>
          <cell r="F862">
            <v>128687.43119074876</v>
          </cell>
          <cell r="G862">
            <v>47517.15970241046</v>
          </cell>
          <cell r="H862">
            <v>38013.72776192836</v>
          </cell>
          <cell r="I862">
            <v>19006.86388096418</v>
          </cell>
          <cell r="J862">
            <v>0</v>
          </cell>
        </row>
        <row r="863">
          <cell r="B863" t="str">
            <v>Guias de Campo</v>
          </cell>
          <cell r="C863">
            <v>413494.83128889516</v>
          </cell>
          <cell r="D863">
            <v>569425.5697787015</v>
          </cell>
          <cell r="E863">
            <v>761400.5758402571</v>
          </cell>
          <cell r="F863">
            <v>645366.8914706795</v>
          </cell>
          <cell r="G863">
            <v>513898.045240868</v>
          </cell>
          <cell r="H863">
            <v>411118.4361926944</v>
          </cell>
          <cell r="I863">
            <v>205559.2180963472</v>
          </cell>
          <cell r="J863">
            <v>0</v>
          </cell>
        </row>
        <row r="864">
          <cell r="B864" t="str">
            <v>Estrategia de Comunicación</v>
          </cell>
          <cell r="C864">
            <v>107076.30236236694</v>
          </cell>
          <cell r="D864">
            <v>162520.2256230506</v>
          </cell>
          <cell r="E864">
            <v>148350.02797107177</v>
          </cell>
          <cell r="F864">
            <v>29926.812118885002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</row>
        <row r="865">
          <cell r="B865" t="str">
            <v>Indicadores</v>
          </cell>
          <cell r="C865">
            <v>3638</v>
          </cell>
          <cell r="D865">
            <v>3638</v>
          </cell>
          <cell r="E865">
            <v>3638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B866" t="str">
            <v>4. Coordinación Intersectorial</v>
          </cell>
        </row>
        <row r="867">
          <cell r="B867" t="str">
            <v>Coordinación Intersectorial</v>
          </cell>
          <cell r="C867">
            <v>379606.1642883716</v>
          </cell>
          <cell r="D867">
            <v>457629.3244001509</v>
          </cell>
          <cell r="E867">
            <v>613675.6446237095</v>
          </cell>
          <cell r="F867">
            <v>468138.96067067573</v>
          </cell>
          <cell r="G867">
            <v>390115.80055889644</v>
          </cell>
          <cell r="H867">
            <v>312092.64044711716</v>
          </cell>
          <cell r="I867">
            <v>156046.32022355858</v>
          </cell>
          <cell r="J867">
            <v>0</v>
          </cell>
        </row>
        <row r="868">
          <cell r="B868" t="str">
            <v>5. Administración</v>
          </cell>
        </row>
        <row r="869">
          <cell r="B869" t="str">
            <v>Administración</v>
          </cell>
          <cell r="C869">
            <v>401887.873866603</v>
          </cell>
          <cell r="D869">
            <v>585362.8596312673</v>
          </cell>
          <cell r="E869">
            <v>538470.8530852061</v>
          </cell>
          <cell r="F869">
            <v>99033.78232593175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1">
          <cell r="B871" t="str">
            <v>Programación del Proyecto</v>
          </cell>
          <cell r="C871">
            <v>0.1</v>
          </cell>
          <cell r="D871">
            <v>0.13333333333333333</v>
          </cell>
          <cell r="E871">
            <v>0.2</v>
          </cell>
          <cell r="F871">
            <v>0.2</v>
          </cell>
          <cell r="G871">
            <v>0.16666666666666666</v>
          </cell>
          <cell r="H871">
            <v>0.13333333333333333</v>
          </cell>
          <cell r="I871">
            <v>0.06666666666666667</v>
          </cell>
          <cell r="J871">
            <v>0</v>
          </cell>
          <cell r="L871" t="str">
            <v>Total</v>
          </cell>
          <cell r="P871" t="str">
            <v>Eficiencia</v>
          </cell>
        </row>
        <row r="872">
          <cell r="B872" t="str">
            <v>1. Areas de Conservación</v>
          </cell>
        </row>
        <row r="873">
          <cell r="B873" t="str">
            <v>1. Areas de Conservación</v>
          </cell>
          <cell r="C873">
            <v>2704556.7101272107</v>
          </cell>
          <cell r="D873">
            <v>2704556.7101272107</v>
          </cell>
          <cell r="E873">
            <v>2704556.7101272107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P873">
            <v>3.317216972731925</v>
          </cell>
        </row>
        <row r="874">
          <cell r="B874" t="str">
            <v>2. Paisajes Rurales</v>
          </cell>
        </row>
        <row r="875">
          <cell r="B875" t="str">
            <v>Coordinación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P875">
            <v>0</v>
          </cell>
        </row>
        <row r="876">
          <cell r="B876" t="str">
            <v>Oportunidades</v>
          </cell>
          <cell r="C876">
            <v>501095</v>
          </cell>
          <cell r="D876">
            <v>3672259</v>
          </cell>
          <cell r="E876">
            <v>3945944.58</v>
          </cell>
          <cell r="F876">
            <v>2592188.2326558363</v>
          </cell>
          <cell r="G876">
            <v>2298896.027655836</v>
          </cell>
          <cell r="H876">
            <v>2289512.444655836</v>
          </cell>
          <cell r="I876">
            <v>2289512.444655836</v>
          </cell>
          <cell r="J876">
            <v>0</v>
          </cell>
          <cell r="P876">
            <v>1.1656703759078137</v>
          </cell>
        </row>
        <row r="877">
          <cell r="B877" t="str">
            <v>Herramientas</v>
          </cell>
          <cell r="C877">
            <v>627311</v>
          </cell>
          <cell r="D877">
            <v>935739</v>
          </cell>
          <cell r="E877">
            <v>1673351.61662</v>
          </cell>
          <cell r="F877">
            <v>4178810.4</v>
          </cell>
          <cell r="G877">
            <v>500673.9833800001</v>
          </cell>
          <cell r="H877">
            <v>0</v>
          </cell>
          <cell r="I877">
            <v>0</v>
          </cell>
          <cell r="J877">
            <v>0</v>
          </cell>
          <cell r="P877">
            <v>14.074634290760876</v>
          </cell>
        </row>
        <row r="878">
          <cell r="B878" t="str">
            <v>Especies Focales</v>
          </cell>
          <cell r="C878">
            <v>24300</v>
          </cell>
          <cell r="D878">
            <v>57660</v>
          </cell>
          <cell r="E878">
            <v>87470</v>
          </cell>
          <cell r="F878">
            <v>371713.9341419286</v>
          </cell>
          <cell r="G878">
            <v>371713.9341419286</v>
          </cell>
          <cell r="H878">
            <v>371713.9341419286</v>
          </cell>
          <cell r="I878">
            <v>371713.9341419286</v>
          </cell>
          <cell r="J878">
            <v>0</v>
          </cell>
          <cell r="P878">
            <v>2.436634256659426</v>
          </cell>
        </row>
        <row r="879">
          <cell r="B879" t="str">
            <v>Uso de Paisajes Rurales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P879">
            <v>0</v>
          </cell>
        </row>
        <row r="880">
          <cell r="B880" t="str">
            <v>Incentivos</v>
          </cell>
          <cell r="C880">
            <v>0</v>
          </cell>
          <cell r="D880">
            <v>314393</v>
          </cell>
          <cell r="E880">
            <v>321891.28</v>
          </cell>
          <cell r="F880">
            <v>-11500</v>
          </cell>
          <cell r="G880">
            <v>-92784.28000000003</v>
          </cell>
          <cell r="H880">
            <v>-11500</v>
          </cell>
          <cell r="I880">
            <v>-11500</v>
          </cell>
          <cell r="J880">
            <v>0</v>
          </cell>
          <cell r="P880">
            <v>3.6222359798003843</v>
          </cell>
        </row>
        <row r="881">
          <cell r="B881" t="str">
            <v>Estrategia de Diseminacion y Replica</v>
          </cell>
          <cell r="C881">
            <v>55500</v>
          </cell>
          <cell r="D881">
            <v>544559</v>
          </cell>
          <cell r="E881">
            <v>229505</v>
          </cell>
          <cell r="F881">
            <v>106996.66570663382</v>
          </cell>
          <cell r="G881">
            <v>106996.66570663382</v>
          </cell>
          <cell r="H881">
            <v>106996.66570663382</v>
          </cell>
          <cell r="I881">
            <v>106996.66570663382</v>
          </cell>
          <cell r="J881">
            <v>0</v>
          </cell>
          <cell r="P881">
            <v>1.1048962017385242</v>
          </cell>
        </row>
        <row r="882">
          <cell r="B882" t="str">
            <v>Biocomercio sostenible</v>
          </cell>
          <cell r="C882">
            <v>27288</v>
          </cell>
          <cell r="D882">
            <v>27288</v>
          </cell>
          <cell r="E882">
            <v>27288</v>
          </cell>
          <cell r="F882">
            <v>76679.9052472171</v>
          </cell>
          <cell r="G882">
            <v>76679.9052472171</v>
          </cell>
          <cell r="H882">
            <v>76679.9052472171</v>
          </cell>
          <cell r="I882">
            <v>76679.9052472171</v>
          </cell>
          <cell r="J882">
            <v>0</v>
          </cell>
          <cell r="P882">
            <v>64.09075373057755</v>
          </cell>
        </row>
        <row r="883">
          <cell r="B883" t="str">
            <v>Fondo Biocomercio</v>
          </cell>
          <cell r="C883">
            <v>0</v>
          </cell>
          <cell r="D883">
            <v>0</v>
          </cell>
          <cell r="E883">
            <v>0</v>
          </cell>
          <cell r="F883">
            <v>134189.83418262991</v>
          </cell>
          <cell r="G883">
            <v>134189.83418262991</v>
          </cell>
          <cell r="H883">
            <v>134189.83418262991</v>
          </cell>
          <cell r="I883">
            <v>134189.83418262991</v>
          </cell>
          <cell r="J883">
            <v>0</v>
          </cell>
          <cell r="P883">
            <v>0</v>
          </cell>
        </row>
        <row r="884">
          <cell r="B884" t="str">
            <v>3. Base del Conocimiento</v>
          </cell>
        </row>
        <row r="885">
          <cell r="B885" t="str">
            <v>Coordinación</v>
          </cell>
          <cell r="C885">
            <v>155508</v>
          </cell>
          <cell r="D885">
            <v>985463</v>
          </cell>
          <cell r="E885">
            <v>947111.823</v>
          </cell>
          <cell r="F885">
            <v>492270.39025568194</v>
          </cell>
          <cell r="G885">
            <v>492270.39025568194</v>
          </cell>
          <cell r="H885">
            <v>492270.39025568194</v>
          </cell>
          <cell r="I885">
            <v>492270.39025568194</v>
          </cell>
          <cell r="J885">
            <v>0</v>
          </cell>
          <cell r="P885">
            <v>0.9752399467406924</v>
          </cell>
        </row>
        <row r="886">
          <cell r="B886" t="str">
            <v>Caracterizaciones</v>
          </cell>
          <cell r="C886">
            <v>385597</v>
          </cell>
          <cell r="D886">
            <v>2070085</v>
          </cell>
          <cell r="E886">
            <v>1266235.254</v>
          </cell>
          <cell r="F886">
            <v>1493843.7098485625</v>
          </cell>
          <cell r="G886">
            <v>-147553.2641514371</v>
          </cell>
          <cell r="H886">
            <v>528831.8498485625</v>
          </cell>
          <cell r="I886">
            <v>528831.8498485625</v>
          </cell>
          <cell r="J886">
            <v>0</v>
          </cell>
          <cell r="P886">
            <v>0.8772058526337636</v>
          </cell>
        </row>
        <row r="887">
          <cell r="B887" t="str">
            <v>Red de Observadores de aves</v>
          </cell>
          <cell r="C887">
            <v>80854</v>
          </cell>
          <cell r="D887">
            <v>80854</v>
          </cell>
          <cell r="E887">
            <v>261548.134</v>
          </cell>
          <cell r="F887">
            <v>0</v>
          </cell>
          <cell r="G887">
            <v>-180694.134</v>
          </cell>
          <cell r="H887">
            <v>0</v>
          </cell>
          <cell r="I887">
            <v>0</v>
          </cell>
          <cell r="J887">
            <v>0</v>
          </cell>
          <cell r="P887">
            <v>0.348097692794092</v>
          </cell>
        </row>
        <row r="888">
          <cell r="B888" t="str">
            <v>Colecciones</v>
          </cell>
          <cell r="C888">
            <v>0</v>
          </cell>
          <cell r="D888">
            <v>80520</v>
          </cell>
          <cell r="E888">
            <v>31190.8</v>
          </cell>
          <cell r="F888">
            <v>209782.13977956498</v>
          </cell>
          <cell r="G888">
            <v>199782.13977956498</v>
          </cell>
          <cell r="H888">
            <v>209782.13977956498</v>
          </cell>
          <cell r="I888">
            <v>209782.13977956498</v>
          </cell>
          <cell r="J888">
            <v>0</v>
          </cell>
          <cell r="P888">
            <v>2.9004666773535788</v>
          </cell>
        </row>
        <row r="889">
          <cell r="B889" t="str">
            <v>Banco de Tejidos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P889">
            <v>0</v>
          </cell>
        </row>
        <row r="890">
          <cell r="B890" t="str">
            <v>Reserva Natural La Planada</v>
          </cell>
          <cell r="C890">
            <v>63916</v>
          </cell>
          <cell r="D890">
            <v>0</v>
          </cell>
          <cell r="E890">
            <v>0</v>
          </cell>
          <cell r="F890">
            <v>-15979</v>
          </cell>
          <cell r="G890">
            <v>-15979</v>
          </cell>
          <cell r="H890">
            <v>-15979</v>
          </cell>
          <cell r="I890">
            <v>-15979</v>
          </cell>
          <cell r="J890">
            <v>0</v>
          </cell>
          <cell r="P890">
            <v>0</v>
          </cell>
        </row>
        <row r="891">
          <cell r="B891" t="str">
            <v>Mapa de Ecosistemas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P891">
            <v>0</v>
          </cell>
        </row>
        <row r="892">
          <cell r="B892" t="str">
            <v>Capacitación</v>
          </cell>
          <cell r="C892">
            <v>0</v>
          </cell>
          <cell r="D892">
            <v>127893.3855372032</v>
          </cell>
          <cell r="E892">
            <v>101631</v>
          </cell>
          <cell r="F892">
            <v>176015.0288822736</v>
          </cell>
          <cell r="G892">
            <v>176015.0288822736</v>
          </cell>
          <cell r="H892">
            <v>176015.0288822736</v>
          </cell>
          <cell r="I892">
            <v>176015.0288822736</v>
          </cell>
          <cell r="J892">
            <v>0</v>
          </cell>
          <cell r="P892">
            <v>0.8406400458521514</v>
          </cell>
        </row>
        <row r="893">
          <cell r="B893" t="str">
            <v>Sistema de Información en Biodiversidad</v>
          </cell>
          <cell r="C893">
            <v>84290</v>
          </cell>
          <cell r="D893">
            <v>149727.61446279683</v>
          </cell>
          <cell r="E893">
            <v>136290.267</v>
          </cell>
          <cell r="F893">
            <v>90059.41590549085</v>
          </cell>
          <cell r="G893">
            <v>90059.41590549085</v>
          </cell>
          <cell r="H893">
            <v>90059.41590549085</v>
          </cell>
          <cell r="I893">
            <v>90059.41590549085</v>
          </cell>
          <cell r="J893">
            <v>0</v>
          </cell>
          <cell r="P893">
            <v>2.8241259486269845</v>
          </cell>
        </row>
        <row r="894">
          <cell r="B894" t="str">
            <v>Ecología Escolar</v>
          </cell>
          <cell r="C894">
            <v>257247</v>
          </cell>
          <cell r="D894">
            <v>602166</v>
          </cell>
          <cell r="E894">
            <v>566930.362</v>
          </cell>
          <cell r="F894">
            <v>283138.3973840392</v>
          </cell>
          <cell r="G894">
            <v>-147149.26261596073</v>
          </cell>
          <cell r="H894">
            <v>-15327.55061596079</v>
          </cell>
          <cell r="I894">
            <v>-15327.55061596079</v>
          </cell>
          <cell r="J894">
            <v>0</v>
          </cell>
          <cell r="P894">
            <v>0.7244891683363397</v>
          </cell>
        </row>
        <row r="895">
          <cell r="B895" t="str">
            <v>Guias de Campo</v>
          </cell>
          <cell r="C895">
            <v>218040</v>
          </cell>
          <cell r="D895">
            <v>443205</v>
          </cell>
          <cell r="E895">
            <v>313100</v>
          </cell>
          <cell r="F895">
            <v>40739.489553615684</v>
          </cell>
          <cell r="G895">
            <v>-114380.51044638432</v>
          </cell>
          <cell r="H895">
            <v>-89340.51044638432</v>
          </cell>
          <cell r="I895">
            <v>-89340.51044638432</v>
          </cell>
          <cell r="J895">
            <v>0</v>
          </cell>
          <cell r="P895">
            <v>0.7818736977004151</v>
          </cell>
        </row>
        <row r="896">
          <cell r="B896" t="str">
            <v>Estrategia de Comunicación</v>
          </cell>
          <cell r="C896">
            <v>327445</v>
          </cell>
          <cell r="D896">
            <v>920852</v>
          </cell>
          <cell r="E896">
            <v>939657.471</v>
          </cell>
          <cell r="F896">
            <v>387240.52811130206</v>
          </cell>
          <cell r="G896">
            <v>181632.21611130203</v>
          </cell>
          <cell r="H896">
            <v>387240.52811130206</v>
          </cell>
          <cell r="I896">
            <v>387240.52811130206</v>
          </cell>
          <cell r="J896">
            <v>0</v>
          </cell>
          <cell r="P896">
            <v>0.9242216276594687</v>
          </cell>
        </row>
        <row r="897">
          <cell r="B897" t="str">
            <v>Indicadores</v>
          </cell>
          <cell r="C897">
            <v>3638</v>
          </cell>
          <cell r="D897">
            <v>3638</v>
          </cell>
          <cell r="E897">
            <v>3638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P897">
            <v>11.868305016492577</v>
          </cell>
        </row>
        <row r="898">
          <cell r="B898" t="str">
            <v>4. Coordinación Intersectorial</v>
          </cell>
        </row>
        <row r="899">
          <cell r="B899" t="str">
            <v>4. Coordinación Intersectorial</v>
          </cell>
          <cell r="C899">
            <v>145536.68395303376</v>
          </cell>
          <cell r="D899">
            <v>145536.68395303376</v>
          </cell>
          <cell r="E899">
            <v>145536.68395303376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P899">
            <v>1.2083837943343085</v>
          </cell>
        </row>
        <row r="900">
          <cell r="B900" t="str">
            <v>5. Administración</v>
          </cell>
        </row>
        <row r="901">
          <cell r="B901" t="str">
            <v>5. Administración</v>
          </cell>
          <cell r="C901">
            <v>313756.89985323</v>
          </cell>
          <cell r="D901">
            <v>508220.89985323</v>
          </cell>
          <cell r="E901">
            <v>491057.67385322996</v>
          </cell>
          <cell r="F901">
            <v>100000</v>
          </cell>
          <cell r="G901">
            <v>211627.22600000002</v>
          </cell>
          <cell r="H901">
            <v>0</v>
          </cell>
          <cell r="I901">
            <v>0</v>
          </cell>
          <cell r="J901">
            <v>0</v>
          </cell>
          <cell r="P901">
            <v>1.3309518040753474</v>
          </cell>
        </row>
        <row r="903">
          <cell r="B903" t="str">
            <v>Ejecución del Proyecto</v>
          </cell>
          <cell r="C903">
            <v>0.011933829074128866</v>
          </cell>
          <cell r="D903">
            <v>0.08751612859725862</v>
          </cell>
          <cell r="E903">
            <v>0.5385600062622076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L903" t="str">
            <v>Total</v>
          </cell>
        </row>
        <row r="904">
          <cell r="B904" t="str">
            <v>1. Areas de Conservación</v>
          </cell>
          <cell r="N904" t="str">
            <v>Ejecutado</v>
          </cell>
        </row>
        <row r="905">
          <cell r="B905" t="str">
            <v>Areas de Conservación</v>
          </cell>
          <cell r="C905">
            <v>67591</v>
          </cell>
          <cell r="D905">
            <v>786573</v>
          </cell>
          <cell r="E905">
            <v>8971601.42255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N905">
            <v>1.2110136676320409</v>
          </cell>
        </row>
        <row r="906">
          <cell r="B906" t="str">
            <v>2. Paisajes Rurales</v>
          </cell>
        </row>
        <row r="907">
          <cell r="B907" t="str">
            <v>Coordinación Paisajes</v>
          </cell>
          <cell r="C907">
            <v>25634</v>
          </cell>
          <cell r="D907">
            <v>115903</v>
          </cell>
          <cell r="E907">
            <v>52128.22856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N907">
            <v>0</v>
          </cell>
        </row>
        <row r="908">
          <cell r="B908" t="str">
            <v>Oportunidades</v>
          </cell>
          <cell r="C908">
            <v>87756</v>
          </cell>
          <cell r="D908">
            <v>1251193</v>
          </cell>
          <cell r="E908">
            <v>4599670.7018800005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N908">
            <v>0.3376247678810939</v>
          </cell>
        </row>
        <row r="909">
          <cell r="B909" t="str">
            <v>Herramientas</v>
          </cell>
          <cell r="C909">
            <v>492</v>
          </cell>
          <cell r="D909">
            <v>395095</v>
          </cell>
          <cell r="E909">
            <v>23551812.04378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N909">
            <v>3.0252329358684547</v>
          </cell>
        </row>
        <row r="910">
          <cell r="B910" t="str">
            <v>Especies Focales</v>
          </cell>
          <cell r="C910">
            <v>22850</v>
          </cell>
          <cell r="D910">
            <v>56902</v>
          </cell>
          <cell r="E910">
            <v>213132.39843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N910">
            <v>0.1768320477340692</v>
          </cell>
        </row>
        <row r="911">
          <cell r="B911" t="str">
            <v>Uso de Paisajes Rurales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N911">
            <v>0</v>
          </cell>
        </row>
        <row r="912">
          <cell r="B912" t="str">
            <v>Incentivos</v>
          </cell>
          <cell r="C912">
            <v>18542</v>
          </cell>
          <cell r="D912">
            <v>197984</v>
          </cell>
          <cell r="E912">
            <v>1165966.176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N912">
            <v>2.716094648330059</v>
          </cell>
        </row>
        <row r="913">
          <cell r="B913" t="str">
            <v>Estrategia de Diseminacion y Replica</v>
          </cell>
          <cell r="C913">
            <v>26065</v>
          </cell>
          <cell r="D913">
            <v>262572</v>
          </cell>
          <cell r="E913">
            <v>253579.20278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N913">
            <v>0.4311684759970521</v>
          </cell>
        </row>
        <row r="914">
          <cell r="B914" t="str">
            <v>Biocomercio sostenible</v>
          </cell>
          <cell r="C914">
            <v>12167</v>
          </cell>
          <cell r="D914">
            <v>801145</v>
          </cell>
          <cell r="E914">
            <v>1748908.4878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N914">
            <v>6.593742889315963</v>
          </cell>
        </row>
        <row r="915">
          <cell r="B915" t="str">
            <v>Fondo Biocomercio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N915">
            <v>0</v>
          </cell>
        </row>
        <row r="916">
          <cell r="B916" t="str">
            <v>3. Base del Conocimiento</v>
          </cell>
        </row>
        <row r="917">
          <cell r="B917" t="str">
            <v>Coordinación Base</v>
          </cell>
          <cell r="C917">
            <v>78208</v>
          </cell>
          <cell r="D917">
            <v>681409</v>
          </cell>
          <cell r="E917">
            <v>923661.28382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N917">
            <v>0.4148903333689942</v>
          </cell>
        </row>
        <row r="918">
          <cell r="B918" t="str">
            <v>Caracterizaciones</v>
          </cell>
          <cell r="C918">
            <v>174316</v>
          </cell>
          <cell r="D918">
            <v>877336</v>
          </cell>
          <cell r="E918">
            <v>1110748.9756200002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N918">
            <v>0.3529948369196628</v>
          </cell>
        </row>
        <row r="919">
          <cell r="B919" t="str">
            <v>Red de Observadores de aves</v>
          </cell>
          <cell r="C919">
            <v>0</v>
          </cell>
          <cell r="D919">
            <v>0</v>
          </cell>
          <cell r="E919">
            <v>91044.302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N919">
            <v>0.3753444562627287</v>
          </cell>
        </row>
        <row r="920">
          <cell r="B920" t="str">
            <v>Colecciones</v>
          </cell>
          <cell r="C920">
            <v>0</v>
          </cell>
          <cell r="D920">
            <v>66640</v>
          </cell>
          <cell r="E920">
            <v>90467.87604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N920">
            <v>0.1669869298274671</v>
          </cell>
        </row>
        <row r="921">
          <cell r="B921" t="str">
            <v>Banco de Tejidos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N921">
            <v>0</v>
          </cell>
        </row>
        <row r="922">
          <cell r="B922" t="str">
            <v>Reserva Natural La Planada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N922">
            <v>0</v>
          </cell>
        </row>
        <row r="923">
          <cell r="B923" t="str">
            <v>Mapa de Ecosistemas</v>
          </cell>
          <cell r="C923">
            <v>0</v>
          </cell>
          <cell r="D923">
            <v>0</v>
          </cell>
          <cell r="E923">
            <v>82903.64562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N923">
            <v>0</v>
          </cell>
        </row>
        <row r="924">
          <cell r="B924" t="str">
            <v>Capacitación</v>
          </cell>
          <cell r="C924">
            <v>0</v>
          </cell>
          <cell r="D924">
            <v>0</v>
          </cell>
          <cell r="E924">
            <v>85435.0885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N924">
            <v>0.09151296792354623</v>
          </cell>
        </row>
        <row r="925">
          <cell r="B925" t="str">
            <v>Sistema de Información en Biodiversidad</v>
          </cell>
          <cell r="C925">
            <v>326</v>
          </cell>
          <cell r="D925">
            <v>36244</v>
          </cell>
          <cell r="E925">
            <v>384900.87958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N925">
            <v>0.5769262196118102</v>
          </cell>
        </row>
        <row r="926">
          <cell r="B926" t="str">
            <v>Ecología Escolar</v>
          </cell>
          <cell r="C926">
            <v>66022</v>
          </cell>
          <cell r="D926">
            <v>469592</v>
          </cell>
          <cell r="E926">
            <v>410734.90647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N926">
            <v>0.617851323802252</v>
          </cell>
        </row>
        <row r="927">
          <cell r="B927" t="str">
            <v>Guias de Campo</v>
          </cell>
          <cell r="C927">
            <v>0</v>
          </cell>
          <cell r="D927">
            <v>35670</v>
          </cell>
          <cell r="E927">
            <v>244804.65475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N927">
            <v>0.3884566987227164</v>
          </cell>
        </row>
        <row r="928">
          <cell r="B928" t="str">
            <v>Estrategia de Comunicación</v>
          </cell>
          <cell r="C928">
            <v>92006</v>
          </cell>
          <cell r="D928">
            <v>671247</v>
          </cell>
          <cell r="E928">
            <v>868451.75729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N928">
            <v>0.46206805859580635</v>
          </cell>
        </row>
        <row r="929">
          <cell r="B929" t="str">
            <v>Indicadores</v>
          </cell>
          <cell r="C929">
            <v>45510</v>
          </cell>
          <cell r="D929">
            <v>40068</v>
          </cell>
          <cell r="E929">
            <v>43176.89365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N929">
            <v>11.797223167491296</v>
          </cell>
        </row>
        <row r="930">
          <cell r="B930" t="str">
            <v>4. Coordinación Intersectorial</v>
          </cell>
        </row>
        <row r="931">
          <cell r="B931" t="str">
            <v>Coordinación Intersectorial</v>
          </cell>
          <cell r="C931">
            <v>18929</v>
          </cell>
          <cell r="D931">
            <v>254739</v>
          </cell>
          <cell r="E931">
            <v>175864.17037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N931">
            <v>1.0295964750602418</v>
          </cell>
        </row>
        <row r="932">
          <cell r="B932" t="str">
            <v>5. Administración</v>
          </cell>
        </row>
        <row r="933">
          <cell r="B933" t="str">
            <v>Administración</v>
          </cell>
          <cell r="C933">
            <v>276742</v>
          </cell>
          <cell r="D933">
            <v>429616</v>
          </cell>
          <cell r="E933">
            <v>653574.0969199999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N933">
            <v>0.8370550375093634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estratégico"/>
      <sheetName val="formato operativo anual"/>
      <sheetName val="poa-entregar"/>
      <sheetName val="actividades-entregar"/>
      <sheetName val="presupuesto-entregar"/>
      <sheetName val="$$"/>
      <sheetName val="_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RUBROS"/>
    </sheetNames>
    <sheetDataSet>
      <sheetData sheetId="0">
        <row r="2">
          <cell r="V2" t="str">
            <v>Cámara para estereoscopio</v>
          </cell>
          <cell r="W2" t="str">
            <v>1.</v>
          </cell>
          <cell r="X2" t="str">
            <v>I00220110800011</v>
          </cell>
          <cell r="Y2">
            <v>1</v>
          </cell>
          <cell r="Z2" t="str">
            <v>EQUIPO DE INVESTIGACION</v>
          </cell>
          <cell r="AA2" t="str">
            <v>0</v>
          </cell>
          <cell r="AB2">
            <v>2</v>
          </cell>
          <cell r="AC2" t="str">
            <v>002</v>
          </cell>
          <cell r="AD2" t="str">
            <v>11</v>
          </cell>
        </row>
        <row r="3">
          <cell r="V3" t="str">
            <v>Cartografía, fotos aéreas, imágenes</v>
          </cell>
          <cell r="W3" t="str">
            <v>1.</v>
          </cell>
          <cell r="X3" t="str">
            <v>I00220214000011</v>
          </cell>
          <cell r="Y3">
            <v>1</v>
          </cell>
          <cell r="Z3" t="str">
            <v>OTROS MATERIALES Y SUMINISTROS</v>
          </cell>
          <cell r="AA3" t="str">
            <v>0</v>
          </cell>
          <cell r="AB3">
            <v>2</v>
          </cell>
          <cell r="AC3" t="str">
            <v>002</v>
          </cell>
          <cell r="AD3" t="str">
            <v>11</v>
          </cell>
        </row>
        <row r="4">
          <cell r="V4" t="str">
            <v>Compra de equipos y Materiales de oficina </v>
          </cell>
          <cell r="W4" t="str">
            <v>1.</v>
          </cell>
          <cell r="X4" t="str">
            <v>I00220110300011</v>
          </cell>
          <cell r="Y4">
            <v>1</v>
          </cell>
          <cell r="Z4" t="str">
            <v>EQUIPOS Y MAQUINAS PARA OFICINA</v>
          </cell>
          <cell r="AA4" t="str">
            <v>0</v>
          </cell>
          <cell r="AB4">
            <v>2</v>
          </cell>
          <cell r="AC4" t="str">
            <v>002</v>
          </cell>
          <cell r="AD4" t="str">
            <v>11</v>
          </cell>
        </row>
        <row r="5">
          <cell r="V5" t="str">
            <v>Compra de muebles banco de sonidos</v>
          </cell>
          <cell r="W5" t="str">
            <v>1.</v>
          </cell>
          <cell r="X5" t="str">
            <v>I00220110200011</v>
          </cell>
          <cell r="Y5">
            <v>1</v>
          </cell>
          <cell r="Z5" t="str">
            <v>MUEBLES Y ENSERES</v>
          </cell>
          <cell r="AA5" t="str">
            <v>0</v>
          </cell>
          <cell r="AB5">
            <v>2</v>
          </cell>
          <cell r="AC5" t="str">
            <v>002</v>
          </cell>
          <cell r="AD5" t="str">
            <v>11</v>
          </cell>
        </row>
        <row r="6">
          <cell r="V6" t="str">
            <v>Compra de muebles Colecciones</v>
          </cell>
          <cell r="W6" t="str">
            <v>1.</v>
          </cell>
          <cell r="X6" t="str">
            <v>I00220110200011</v>
          </cell>
          <cell r="Y6">
            <v>1</v>
          </cell>
          <cell r="Z6" t="str">
            <v>MUEBLES Y ENSERES</v>
          </cell>
          <cell r="AA6" t="str">
            <v>0</v>
          </cell>
          <cell r="AB6">
            <v>2</v>
          </cell>
          <cell r="AC6" t="str">
            <v>002</v>
          </cell>
          <cell r="AD6" t="str">
            <v>11</v>
          </cell>
        </row>
        <row r="7">
          <cell r="V7" t="str">
            <v>Compra de software especializado (monitoreo y manejo adaptativo)</v>
          </cell>
          <cell r="W7" t="str">
            <v>1.</v>
          </cell>
          <cell r="X7" t="str">
            <v>I00220110700011</v>
          </cell>
          <cell r="Y7">
            <v>1</v>
          </cell>
          <cell r="Z7" t="str">
            <v>SOFTWARE LICENCIAS</v>
          </cell>
          <cell r="AA7" t="str">
            <v>0</v>
          </cell>
          <cell r="AB7">
            <v>2</v>
          </cell>
          <cell r="AC7" t="str">
            <v>002</v>
          </cell>
          <cell r="AD7" t="str">
            <v>11</v>
          </cell>
        </row>
        <row r="8">
          <cell r="V8" t="str">
            <v>Computador</v>
          </cell>
          <cell r="W8" t="str">
            <v>1.</v>
          </cell>
          <cell r="X8" t="str">
            <v>I00220110600011</v>
          </cell>
          <cell r="Y8">
            <v>1</v>
          </cell>
          <cell r="Z8" t="str">
            <v>EQUIPOS DE SISTEMAS</v>
          </cell>
          <cell r="AA8" t="str">
            <v>0</v>
          </cell>
          <cell r="AB8">
            <v>2</v>
          </cell>
          <cell r="AC8" t="str">
            <v>002</v>
          </cell>
          <cell r="AD8" t="str">
            <v>11</v>
          </cell>
        </row>
        <row r="9">
          <cell r="V9" t="str">
            <v>Computador desktop. </v>
          </cell>
          <cell r="W9" t="str">
            <v>1.</v>
          </cell>
          <cell r="X9" t="str">
            <v>I00220110600011</v>
          </cell>
          <cell r="Y9">
            <v>1</v>
          </cell>
          <cell r="Z9" t="str">
            <v>EQUIPOS DE SISTEMAS</v>
          </cell>
          <cell r="AA9" t="str">
            <v>0</v>
          </cell>
          <cell r="AB9">
            <v>2</v>
          </cell>
          <cell r="AC9" t="str">
            <v>002</v>
          </cell>
          <cell r="AD9" t="str">
            <v>11</v>
          </cell>
        </row>
        <row r="10">
          <cell r="V10" t="str">
            <v>Corel Draw 10.0</v>
          </cell>
          <cell r="W10" t="str">
            <v>1.</v>
          </cell>
          <cell r="X10" t="str">
            <v>I00220110700011</v>
          </cell>
          <cell r="Y10">
            <v>1</v>
          </cell>
          <cell r="Z10" t="str">
            <v>SOFTWARE LICENCIAS</v>
          </cell>
          <cell r="AA10" t="str">
            <v>0</v>
          </cell>
          <cell r="AB10">
            <v>2</v>
          </cell>
          <cell r="AC10" t="str">
            <v>002</v>
          </cell>
          <cell r="AD10" t="str">
            <v>11</v>
          </cell>
        </row>
        <row r="11">
          <cell r="V11" t="str">
            <v>Equipo de cómputo (1)</v>
          </cell>
          <cell r="W11" t="str">
            <v>1.</v>
          </cell>
          <cell r="X11" t="str">
            <v>I00220110600011</v>
          </cell>
          <cell r="Y11">
            <v>1</v>
          </cell>
          <cell r="Z11" t="str">
            <v>EQUIPOS DE SISTEMAS</v>
          </cell>
          <cell r="AA11" t="str">
            <v>0</v>
          </cell>
          <cell r="AB11">
            <v>2</v>
          </cell>
          <cell r="AC11" t="str">
            <v>002</v>
          </cell>
          <cell r="AD11" t="str">
            <v>11</v>
          </cell>
        </row>
        <row r="12">
          <cell r="V12" t="str">
            <v>Equipos caracterización</v>
          </cell>
          <cell r="W12" t="str">
            <v>1.</v>
          </cell>
          <cell r="X12" t="str">
            <v>I00220110800011</v>
          </cell>
          <cell r="Y12">
            <v>1</v>
          </cell>
          <cell r="Z12" t="str">
            <v>EQUIPO DE INVESTIGACION</v>
          </cell>
          <cell r="AA12" t="str">
            <v>0</v>
          </cell>
          <cell r="AB12">
            <v>2</v>
          </cell>
          <cell r="AC12" t="str">
            <v>002</v>
          </cell>
          <cell r="AD12" t="str">
            <v>11</v>
          </cell>
        </row>
        <row r="13">
          <cell r="V13" t="str">
            <v>Equipos de campo</v>
          </cell>
          <cell r="W13" t="str">
            <v>1.</v>
          </cell>
          <cell r="X13" t="str">
            <v>I00220110800011</v>
          </cell>
          <cell r="Y13">
            <v>1</v>
          </cell>
          <cell r="Z13" t="str">
            <v>EQUIPO DE INVESTIGACION</v>
          </cell>
          <cell r="AA13" t="str">
            <v>0</v>
          </cell>
          <cell r="AB13">
            <v>2</v>
          </cell>
          <cell r="AC13" t="str">
            <v>002</v>
          </cell>
          <cell r="AD13" t="str">
            <v>11</v>
          </cell>
        </row>
        <row r="14">
          <cell r="V14" t="str">
            <v>Equipos de computo</v>
          </cell>
          <cell r="W14" t="str">
            <v>1.</v>
          </cell>
          <cell r="X14" t="str">
            <v>I00220110600011</v>
          </cell>
          <cell r="Y14">
            <v>1</v>
          </cell>
          <cell r="Z14" t="str">
            <v>EQUIPOS DE SISTEMAS</v>
          </cell>
          <cell r="AA14" t="str">
            <v>0</v>
          </cell>
          <cell r="AB14">
            <v>2</v>
          </cell>
          <cell r="AC14" t="str">
            <v>002</v>
          </cell>
          <cell r="AD14" t="str">
            <v>11</v>
          </cell>
        </row>
        <row r="15">
          <cell r="V15" t="str">
            <v>Equipos de computo y oficina</v>
          </cell>
          <cell r="W15" t="str">
            <v>1.</v>
          </cell>
          <cell r="X15" t="str">
            <v>I00220110600011</v>
          </cell>
          <cell r="Y15">
            <v>1</v>
          </cell>
          <cell r="Z15" t="str">
            <v>EQUIPOS DE SISTEMAS</v>
          </cell>
          <cell r="AA15" t="str">
            <v>0</v>
          </cell>
          <cell r="AB15">
            <v>2</v>
          </cell>
          <cell r="AC15" t="str">
            <v>002</v>
          </cell>
          <cell r="AD15" t="str">
            <v>11</v>
          </cell>
        </row>
        <row r="16">
          <cell r="V16" t="str">
            <v>Equipos de laboratorio</v>
          </cell>
          <cell r="W16" t="str">
            <v>1.</v>
          </cell>
          <cell r="X16" t="str">
            <v>I00220110800011</v>
          </cell>
          <cell r="Y16">
            <v>1</v>
          </cell>
          <cell r="Z16" t="str">
            <v>EQUIPO DE INVESTIGACION</v>
          </cell>
          <cell r="AA16" t="str">
            <v>0</v>
          </cell>
          <cell r="AB16">
            <v>2</v>
          </cell>
          <cell r="AC16" t="str">
            <v>002</v>
          </cell>
          <cell r="AD16" t="str">
            <v>11</v>
          </cell>
        </row>
        <row r="17">
          <cell r="V17" t="str">
            <v>Estereoscopio</v>
          </cell>
          <cell r="W17" t="str">
            <v>1.</v>
          </cell>
          <cell r="X17" t="str">
            <v>I00220110800011</v>
          </cell>
          <cell r="Y17">
            <v>1</v>
          </cell>
          <cell r="Z17" t="str">
            <v>EQUIPO DE INVESTIGACION</v>
          </cell>
          <cell r="AA17" t="str">
            <v>0</v>
          </cell>
          <cell r="AB17">
            <v>2</v>
          </cell>
          <cell r="AC17" t="str">
            <v>002</v>
          </cell>
          <cell r="AD17" t="str">
            <v>11</v>
          </cell>
        </row>
        <row r="18">
          <cell r="V18" t="str">
            <v>Filtros de aire para micrófonos</v>
          </cell>
          <cell r="W18" t="str">
            <v>1.</v>
          </cell>
          <cell r="X18" t="str">
            <v>I00220214000011</v>
          </cell>
          <cell r="Y18">
            <v>1</v>
          </cell>
          <cell r="Z18" t="str">
            <v>OTROS MATERIALES Y SUMINISTROS</v>
          </cell>
          <cell r="AA18" t="str">
            <v>0</v>
          </cell>
          <cell r="AB18">
            <v>2</v>
          </cell>
          <cell r="AC18" t="str">
            <v>002</v>
          </cell>
          <cell r="AD18" t="str">
            <v>11</v>
          </cell>
        </row>
        <row r="19">
          <cell r="V19" t="str">
            <v>Grabadora</v>
          </cell>
          <cell r="W19" t="str">
            <v>1.</v>
          </cell>
          <cell r="X19" t="str">
            <v>I00220110800011</v>
          </cell>
          <cell r="Y19">
            <v>1</v>
          </cell>
          <cell r="Z19" t="str">
            <v>EQUIPO DE INVESTIGACION</v>
          </cell>
          <cell r="AA19" t="str">
            <v>0</v>
          </cell>
          <cell r="AB19">
            <v>2</v>
          </cell>
          <cell r="AC19" t="str">
            <v>002</v>
          </cell>
          <cell r="AD19" t="str">
            <v>11</v>
          </cell>
        </row>
        <row r="20">
          <cell r="V20" t="str">
            <v>Licencia Adobe</v>
          </cell>
          <cell r="W20" t="str">
            <v>1.</v>
          </cell>
          <cell r="X20" t="str">
            <v>I00220110700011</v>
          </cell>
          <cell r="Y20">
            <v>1</v>
          </cell>
          <cell r="Z20" t="str">
            <v>SOFTWARE LICENCIAS</v>
          </cell>
          <cell r="AA20" t="str">
            <v>0</v>
          </cell>
          <cell r="AB20">
            <v>2</v>
          </cell>
          <cell r="AC20" t="str">
            <v>002</v>
          </cell>
          <cell r="AD20" t="str">
            <v>11</v>
          </cell>
        </row>
        <row r="21">
          <cell r="V21" t="str">
            <v>Muebles y enseres</v>
          </cell>
          <cell r="W21" t="str">
            <v>1.</v>
          </cell>
          <cell r="X21" t="str">
            <v>I00220110200011</v>
          </cell>
          <cell r="Y21">
            <v>1</v>
          </cell>
          <cell r="Z21" t="str">
            <v>MUEBLES Y ENSERES</v>
          </cell>
          <cell r="AA21" t="str">
            <v>0</v>
          </cell>
          <cell r="AB21">
            <v>2</v>
          </cell>
          <cell r="AC21" t="str">
            <v>002</v>
          </cell>
          <cell r="AD21" t="str">
            <v>11</v>
          </cell>
        </row>
        <row r="22">
          <cell r="V22" t="str">
            <v>Muebles y enseres</v>
          </cell>
          <cell r="W22" t="str">
            <v>1.</v>
          </cell>
          <cell r="X22" t="str">
            <v>I00220110200011</v>
          </cell>
          <cell r="Y22">
            <v>1</v>
          </cell>
          <cell r="Z22" t="str">
            <v>MUEBLES Y ENSERES</v>
          </cell>
          <cell r="AA22" t="str">
            <v>0</v>
          </cell>
          <cell r="AB22">
            <v>2</v>
          </cell>
          <cell r="AC22" t="str">
            <v>002</v>
          </cell>
          <cell r="AD22" t="str">
            <v>11</v>
          </cell>
        </row>
        <row r="23">
          <cell r="V23" t="str">
            <v>Publicaciones especializadas </v>
          </cell>
          <cell r="W23" t="str">
            <v>1.</v>
          </cell>
          <cell r="X23" t="str">
            <v>I00220723500011</v>
          </cell>
          <cell r="Y23">
            <v>1</v>
          </cell>
          <cell r="Z23" t="str">
            <v>OTROS GASTOS POR IMPRESOS Y PUBLICACIONES</v>
          </cell>
          <cell r="AA23" t="str">
            <v>0</v>
          </cell>
          <cell r="AB23">
            <v>2</v>
          </cell>
          <cell r="AC23" t="str">
            <v>002</v>
          </cell>
          <cell r="AD23" t="str">
            <v>11</v>
          </cell>
        </row>
        <row r="24">
          <cell r="V24" t="str">
            <v>Software</v>
          </cell>
          <cell r="W24" t="str">
            <v>1.</v>
          </cell>
          <cell r="X24" t="str">
            <v>I00220110700011</v>
          </cell>
          <cell r="Y24">
            <v>1</v>
          </cell>
          <cell r="Z24" t="str">
            <v>SOFTWARE LICENCIAS</v>
          </cell>
          <cell r="AA24" t="str">
            <v>0</v>
          </cell>
          <cell r="AB24">
            <v>2</v>
          </cell>
          <cell r="AC24" t="str">
            <v>002</v>
          </cell>
          <cell r="AD24" t="str">
            <v>11</v>
          </cell>
        </row>
        <row r="25">
          <cell r="V25" t="str">
            <v>Software de estadística</v>
          </cell>
          <cell r="W25" t="str">
            <v>1.</v>
          </cell>
          <cell r="X25" t="str">
            <v>I00220110700011</v>
          </cell>
          <cell r="Y25">
            <v>1</v>
          </cell>
          <cell r="Z25" t="str">
            <v>SOFTWARE LICENCIAS</v>
          </cell>
          <cell r="AA25" t="str">
            <v>0</v>
          </cell>
          <cell r="AB25">
            <v>2</v>
          </cell>
          <cell r="AC25" t="str">
            <v>002</v>
          </cell>
          <cell r="AD25" t="str">
            <v>11</v>
          </cell>
        </row>
        <row r="26">
          <cell r="V26" t="str">
            <v>Videobeam </v>
          </cell>
          <cell r="W26" t="str">
            <v>1.</v>
          </cell>
          <cell r="X26" t="str">
            <v>I00220110900011</v>
          </cell>
          <cell r="Y26">
            <v>1</v>
          </cell>
          <cell r="Z26" t="str">
            <v>AUDIOVISUALES Y ACCESORIOS</v>
          </cell>
          <cell r="AA26" t="str">
            <v>0</v>
          </cell>
          <cell r="AB26">
            <v>2</v>
          </cell>
          <cell r="AC26" t="str">
            <v>002</v>
          </cell>
          <cell r="AD26" t="str">
            <v>11</v>
          </cell>
        </row>
        <row r="27">
          <cell r="V27" t="str">
            <v>Administración de información por socios SIB - Andes (3)</v>
          </cell>
          <cell r="W27" t="str">
            <v>2.1</v>
          </cell>
          <cell r="X27" t="str">
            <v>I00100301000011</v>
          </cell>
          <cell r="Y27">
            <v>1</v>
          </cell>
          <cell r="Z27" t="str">
            <v>HONORARIOS PERSONAL INDIRECTO</v>
          </cell>
          <cell r="AA27" t="str">
            <v>0</v>
          </cell>
          <cell r="AB27">
            <v>2</v>
          </cell>
          <cell r="AC27" t="str">
            <v>001</v>
          </cell>
          <cell r="AD27" t="str">
            <v>11</v>
          </cell>
        </row>
        <row r="28">
          <cell r="V28" t="str">
            <v>Apoyo al Desarrollo empresarial para iniciativas de Biocomercio a nivel regional logrado a través del concurso</v>
          </cell>
          <cell r="W28" t="str">
            <v>2.1</v>
          </cell>
          <cell r="X28" t="str">
            <v>I00100301000011</v>
          </cell>
          <cell r="Y28">
            <v>1</v>
          </cell>
          <cell r="Z28" t="str">
            <v>HONORARIOS PERSONAL INDIRECTO</v>
          </cell>
          <cell r="AA28" t="str">
            <v>0</v>
          </cell>
          <cell r="AB28">
            <v>2</v>
          </cell>
          <cell r="AC28" t="str">
            <v>001</v>
          </cell>
          <cell r="AD28" t="str">
            <v>11</v>
          </cell>
        </row>
        <row r="29">
          <cell r="V29" t="str">
            <v>Apoyo consolidación áreas de conservación de especies</v>
          </cell>
          <cell r="W29" t="str">
            <v>2.1</v>
          </cell>
          <cell r="X29" t="str">
            <v>I00100301000011</v>
          </cell>
          <cell r="Y29">
            <v>1</v>
          </cell>
          <cell r="Z29" t="str">
            <v>HONORARIOS PERSONAL INDIRECTO</v>
          </cell>
          <cell r="AA29" t="str">
            <v>0</v>
          </cell>
          <cell r="AB29">
            <v>2</v>
          </cell>
          <cell r="AC29" t="str">
            <v>001</v>
          </cell>
          <cell r="AD29" t="str">
            <v>11</v>
          </cell>
        </row>
        <row r="30">
          <cell r="V30" t="str">
            <v>Auditoria Financiera Proyecto Andes</v>
          </cell>
          <cell r="W30" t="str">
            <v>2.1</v>
          </cell>
          <cell r="X30" t="str">
            <v>I00100301000011</v>
          </cell>
          <cell r="Y30">
            <v>1</v>
          </cell>
          <cell r="Z30" t="str">
            <v>HONORARIOS PERSONAL INDIRECTO</v>
          </cell>
          <cell r="AA30" t="str">
            <v>0</v>
          </cell>
          <cell r="AB30">
            <v>2</v>
          </cell>
          <cell r="AC30" t="str">
            <v>001</v>
          </cell>
          <cell r="AD30" t="str">
            <v>11</v>
          </cell>
        </row>
        <row r="31">
          <cell r="V31" t="str">
            <v>Auditoría Técnica Proyecto Andes</v>
          </cell>
          <cell r="W31" t="str">
            <v>2.1</v>
          </cell>
          <cell r="X31" t="str">
            <v>I00100301000011</v>
          </cell>
          <cell r="Y31">
            <v>1</v>
          </cell>
          <cell r="Z31" t="str">
            <v>HONORARIOS PERSONAL INDIRECTO</v>
          </cell>
          <cell r="AA31" t="str">
            <v>0</v>
          </cell>
          <cell r="AB31">
            <v>2</v>
          </cell>
          <cell r="AC31" t="str">
            <v>001</v>
          </cell>
          <cell r="AD31" t="str">
            <v>11</v>
          </cell>
        </row>
        <row r="32">
          <cell r="V32" t="str">
            <v>Caracterizaciones AP (2)</v>
          </cell>
          <cell r="W32" t="str">
            <v>2.1</v>
          </cell>
          <cell r="X32" t="str">
            <v>I00100301000011</v>
          </cell>
          <cell r="Y32">
            <v>1</v>
          </cell>
          <cell r="Z32" t="str">
            <v>HONORARIOS PERSONAL INDIRECTO</v>
          </cell>
          <cell r="AA32" t="str">
            <v>0</v>
          </cell>
          <cell r="AB32">
            <v>2</v>
          </cell>
          <cell r="AC32" t="str">
            <v>001</v>
          </cell>
          <cell r="AD32" t="str">
            <v>11</v>
          </cell>
        </row>
        <row r="33">
          <cell r="V33" t="str">
            <v>Consultoría evaluación de herramientas y fragmentación en el Valle del Cauca</v>
          </cell>
          <cell r="W33" t="str">
            <v>2.1</v>
          </cell>
          <cell r="X33" t="str">
            <v>I00100301000011</v>
          </cell>
          <cell r="Y33">
            <v>1</v>
          </cell>
          <cell r="Z33" t="str">
            <v>HONORARIOS PERSONAL INDIRECTO</v>
          </cell>
          <cell r="AA33" t="str">
            <v>0</v>
          </cell>
          <cell r="AB33">
            <v>2</v>
          </cell>
          <cell r="AC33" t="str">
            <v>001</v>
          </cell>
          <cell r="AD33" t="str">
            <v>11</v>
          </cell>
        </row>
        <row r="34">
          <cell r="V34" t="str">
            <v>Consultoría evaluación de herramientas y fragmentación en Santander</v>
          </cell>
          <cell r="W34" t="str">
            <v>2.1</v>
          </cell>
          <cell r="X34" t="str">
            <v>I00100301000011</v>
          </cell>
          <cell r="Y34">
            <v>1</v>
          </cell>
          <cell r="Z34" t="str">
            <v>HONORARIOS PERSONAL INDIRECTO</v>
          </cell>
          <cell r="AA34" t="str">
            <v>0</v>
          </cell>
          <cell r="AB34">
            <v>2</v>
          </cell>
          <cell r="AC34" t="str">
            <v>001</v>
          </cell>
          <cell r="AD34" t="str">
            <v>11</v>
          </cell>
        </row>
        <row r="35">
          <cell r="V35" t="str">
            <v>Consultoría para caracterizaciones regionales </v>
          </cell>
          <cell r="W35" t="str">
            <v>2.1</v>
          </cell>
          <cell r="X35" t="str">
            <v>I00100301000011</v>
          </cell>
          <cell r="Y35">
            <v>1</v>
          </cell>
          <cell r="Z35" t="str">
            <v>HONORARIOS PERSONAL INDIRECTO</v>
          </cell>
          <cell r="AA35" t="str">
            <v>0</v>
          </cell>
          <cell r="AB35">
            <v>2</v>
          </cell>
          <cell r="AC35" t="str">
            <v>001</v>
          </cell>
          <cell r="AD35" t="str">
            <v>11</v>
          </cell>
        </row>
        <row r="36">
          <cell r="V36" t="str">
            <v>ConsultorÍa para distribución de productos a públicos masivos</v>
          </cell>
          <cell r="W36" t="str">
            <v>2.1</v>
          </cell>
          <cell r="X36" t="str">
            <v>I00100301000011</v>
          </cell>
          <cell r="Y36">
            <v>1</v>
          </cell>
          <cell r="Z36" t="str">
            <v>HONORARIOS PERSONAL INDIRECTO</v>
          </cell>
          <cell r="AA36" t="str">
            <v>0</v>
          </cell>
          <cell r="AB36">
            <v>2</v>
          </cell>
          <cell r="AC36" t="str">
            <v>001</v>
          </cell>
          <cell r="AD36" t="str">
            <v>11</v>
          </cell>
        </row>
        <row r="37">
          <cell r="V37" t="str">
            <v>Consultoría para el apoyo de empresas en temas de desarrollo empresarial.</v>
          </cell>
          <cell r="W37" t="str">
            <v>2.1</v>
          </cell>
          <cell r="X37" t="str">
            <v>I00100301000011</v>
          </cell>
          <cell r="Y37">
            <v>1</v>
          </cell>
          <cell r="Z37" t="str">
            <v>HONORARIOS PERSONAL INDIRECTO</v>
          </cell>
          <cell r="AA37" t="str">
            <v>0</v>
          </cell>
          <cell r="AB37">
            <v>2</v>
          </cell>
          <cell r="AC37" t="str">
            <v>001</v>
          </cell>
          <cell r="AD37" t="str">
            <v>11</v>
          </cell>
        </row>
        <row r="38">
          <cell r="V38" t="str">
            <v>Consultoría para identificación de audiencias</v>
          </cell>
          <cell r="W38" t="str">
            <v>2.1</v>
          </cell>
          <cell r="X38" t="str">
            <v>I00100301000011</v>
          </cell>
          <cell r="Y38">
            <v>1</v>
          </cell>
          <cell r="Z38" t="str">
            <v>HONORARIOS PERSONAL INDIRECTO</v>
          </cell>
          <cell r="AA38" t="str">
            <v>0</v>
          </cell>
          <cell r="AB38">
            <v>2</v>
          </cell>
          <cell r="AC38" t="str">
            <v>001</v>
          </cell>
          <cell r="AD38" t="str">
            <v>11</v>
          </cell>
        </row>
        <row r="39">
          <cell r="V39" t="str">
            <v>Consultoría para ilustración y creación de productos de mercadeo</v>
          </cell>
          <cell r="W39" t="str">
            <v>2.1</v>
          </cell>
          <cell r="X39" t="str">
            <v>I00100301000011</v>
          </cell>
          <cell r="Y39">
            <v>1</v>
          </cell>
          <cell r="Z39" t="str">
            <v>HONORARIOS PERSONAL INDIRECTO</v>
          </cell>
          <cell r="AA39" t="str">
            <v>0</v>
          </cell>
          <cell r="AB39">
            <v>2</v>
          </cell>
          <cell r="AC39" t="str">
            <v>001</v>
          </cell>
          <cell r="AD39" t="str">
            <v>11</v>
          </cell>
        </row>
        <row r="40">
          <cell r="V40" t="str">
            <v>Consultorías para análisis detallado de biodiversidad sobre sistemas productivos focales (agricultura orgánica-ecológica).</v>
          </cell>
          <cell r="W40" t="str">
            <v>2.1</v>
          </cell>
          <cell r="X40" t="str">
            <v>I00100301000011</v>
          </cell>
          <cell r="Y40">
            <v>1</v>
          </cell>
          <cell r="Z40" t="str">
            <v>HONORARIOS PERSONAL INDIRECTO</v>
          </cell>
          <cell r="AA40" t="str">
            <v>0</v>
          </cell>
          <cell r="AB40">
            <v>2</v>
          </cell>
          <cell r="AC40" t="str">
            <v>001</v>
          </cell>
          <cell r="AD40" t="str">
            <v>11</v>
          </cell>
        </row>
        <row r="41">
          <cell r="V41" t="str">
            <v>Convenio CAR</v>
          </cell>
          <cell r="W41" t="str">
            <v>2.1</v>
          </cell>
          <cell r="X41" t="str">
            <v>I00100301000011</v>
          </cell>
          <cell r="Y41">
            <v>1</v>
          </cell>
          <cell r="Z41" t="str">
            <v>HONORARIOS PERSONAL INDIRECTO</v>
          </cell>
          <cell r="AA41" t="str">
            <v>0</v>
          </cell>
          <cell r="AB41">
            <v>2</v>
          </cell>
          <cell r="AC41" t="str">
            <v>001</v>
          </cell>
          <cell r="AD41" t="str">
            <v>11</v>
          </cell>
        </row>
        <row r="42">
          <cell r="V42" t="str">
            <v>CONVENIO CON LA PLANADA</v>
          </cell>
          <cell r="W42" t="str">
            <v>2.1</v>
          </cell>
          <cell r="X42" t="str">
            <v>I00100301000011</v>
          </cell>
          <cell r="Y42">
            <v>1</v>
          </cell>
          <cell r="Z42" t="str">
            <v>HONORARIOS PERSONAL INDIRECTO</v>
          </cell>
          <cell r="AA42" t="str">
            <v>0</v>
          </cell>
          <cell r="AB42">
            <v>2</v>
          </cell>
          <cell r="AC42" t="str">
            <v>001</v>
          </cell>
          <cell r="AD42" t="str">
            <v>11</v>
          </cell>
        </row>
        <row r="43">
          <cell r="V43" t="str">
            <v>Convenio CRQ/CARDER</v>
          </cell>
          <cell r="W43" t="str">
            <v>2.1</v>
          </cell>
          <cell r="X43" t="str">
            <v>I00100301000011</v>
          </cell>
          <cell r="Y43">
            <v>1</v>
          </cell>
          <cell r="Z43" t="str">
            <v>HONORARIOS PERSONAL INDIRECTO</v>
          </cell>
          <cell r="AA43" t="str">
            <v>0</v>
          </cell>
          <cell r="AB43">
            <v>2</v>
          </cell>
          <cell r="AC43" t="str">
            <v>001</v>
          </cell>
          <cell r="AD43" t="str">
            <v>11</v>
          </cell>
        </row>
        <row r="44">
          <cell r="V44" t="str">
            <v>Convenio CVC</v>
          </cell>
          <cell r="W44" t="str">
            <v>2.1</v>
          </cell>
          <cell r="X44" t="str">
            <v>I00100301000011</v>
          </cell>
          <cell r="Y44">
            <v>1</v>
          </cell>
          <cell r="Z44" t="str">
            <v>HONORARIOS PERSONAL INDIRECTO</v>
          </cell>
          <cell r="AA44" t="str">
            <v>0</v>
          </cell>
          <cell r="AB44">
            <v>2</v>
          </cell>
          <cell r="AC44" t="str">
            <v>001</v>
          </cell>
          <cell r="AD44" t="str">
            <v>11</v>
          </cell>
        </row>
        <row r="45">
          <cell r="V45" t="str">
            <v>Convenio Piedemonte</v>
          </cell>
          <cell r="W45" t="str">
            <v>2.1</v>
          </cell>
          <cell r="X45" t="str">
            <v>I00100301000011</v>
          </cell>
          <cell r="Y45">
            <v>1</v>
          </cell>
          <cell r="Z45" t="str">
            <v>HONORARIOS PERSONAL INDIRECTO</v>
          </cell>
          <cell r="AA45" t="str">
            <v>0</v>
          </cell>
          <cell r="AB45">
            <v>2</v>
          </cell>
          <cell r="AC45" t="str">
            <v>001</v>
          </cell>
          <cell r="AD45" t="str">
            <v>11</v>
          </cell>
        </row>
        <row r="46">
          <cell r="V46" t="str">
            <v>Convenios con expertos de las otras instituciones para la elaboración de libros rojos de plantas (Sinchi, Universidad de Antioquia)</v>
          </cell>
          <cell r="W46" t="str">
            <v>2.1</v>
          </cell>
          <cell r="X46" t="str">
            <v>I00100301000011</v>
          </cell>
          <cell r="Y46">
            <v>1</v>
          </cell>
          <cell r="Z46" t="str">
            <v>HONORARIOS PERSONAL INDIRECTO</v>
          </cell>
          <cell r="AA46" t="str">
            <v>0</v>
          </cell>
          <cell r="AB46">
            <v>2</v>
          </cell>
          <cell r="AC46" t="str">
            <v>001</v>
          </cell>
          <cell r="AD46" t="str">
            <v>11</v>
          </cell>
        </row>
        <row r="47">
          <cell r="V47" t="str">
            <v>Desarrollo y seguimiento Indicadores</v>
          </cell>
          <cell r="W47" t="str">
            <v>2.1</v>
          </cell>
          <cell r="X47" t="str">
            <v>I00100301000011</v>
          </cell>
          <cell r="Y47">
            <v>1</v>
          </cell>
          <cell r="Z47" t="str">
            <v>HONORARIOS PERSONAL INDIRECTO</v>
          </cell>
          <cell r="AA47" t="str">
            <v>0</v>
          </cell>
          <cell r="AB47">
            <v>2</v>
          </cell>
          <cell r="AC47" t="str">
            <v>001</v>
          </cell>
          <cell r="AD47" t="str">
            <v>11</v>
          </cell>
        </row>
        <row r="48">
          <cell r="V48" t="str">
            <v>Fortalecimiento redes tematicas Andes (4)</v>
          </cell>
          <cell r="W48" t="str">
            <v>2.1</v>
          </cell>
          <cell r="X48" t="str">
            <v>I00100301000011</v>
          </cell>
          <cell r="Y48">
            <v>1</v>
          </cell>
          <cell r="Z48" t="str">
            <v>HONORARIOS PERSONAL INDIRECTO</v>
          </cell>
          <cell r="AA48" t="str">
            <v>0</v>
          </cell>
          <cell r="AB48">
            <v>2</v>
          </cell>
          <cell r="AC48" t="str">
            <v>001</v>
          </cell>
          <cell r="AD48" t="str">
            <v>11</v>
          </cell>
        </row>
        <row r="49">
          <cell r="V49" t="str">
            <v>Indicadores de evaluación de la política de biodiversidad</v>
          </cell>
          <cell r="W49" t="str">
            <v>2.1</v>
          </cell>
          <cell r="X49" t="str">
            <v>I00100301000011</v>
          </cell>
          <cell r="Y49">
            <v>1</v>
          </cell>
          <cell r="Z49" t="str">
            <v>HONORARIOS PERSONAL INDIRECTO</v>
          </cell>
          <cell r="AA49" t="str">
            <v>0</v>
          </cell>
          <cell r="AB49">
            <v>2</v>
          </cell>
          <cell r="AC49" t="str">
            <v>001</v>
          </cell>
          <cell r="AD49" t="str">
            <v>11</v>
          </cell>
        </row>
        <row r="50">
          <cell r="V50" t="str">
            <v> Webmaster  productos estrategia especies focales </v>
          </cell>
          <cell r="W50" t="str">
            <v>2.2</v>
          </cell>
          <cell r="X50" t="str">
            <v>I00100301100011</v>
          </cell>
          <cell r="Y50">
            <v>1</v>
          </cell>
          <cell r="Z50" t="str">
            <v>REMUNERACION SERVICIOS TECNICOS</v>
          </cell>
          <cell r="AA50" t="str">
            <v>0</v>
          </cell>
          <cell r="AB50">
            <v>2</v>
          </cell>
          <cell r="AC50" t="str">
            <v>001</v>
          </cell>
          <cell r="AD50" t="str">
            <v>11</v>
          </cell>
        </row>
        <row r="51">
          <cell r="V51" t="str">
            <v>Administrador de Información</v>
          </cell>
          <cell r="W51" t="str">
            <v>2.2</v>
          </cell>
          <cell r="X51" t="str">
            <v>I00100301100011</v>
          </cell>
          <cell r="Y51">
            <v>1</v>
          </cell>
          <cell r="Z51" t="str">
            <v>REMUNERACION SERVICIOS TECNICOS</v>
          </cell>
          <cell r="AA51" t="str">
            <v>0</v>
          </cell>
          <cell r="AB51">
            <v>2</v>
          </cell>
          <cell r="AC51" t="str">
            <v>001</v>
          </cell>
          <cell r="AD51" t="str">
            <v>11</v>
          </cell>
        </row>
        <row r="52">
          <cell r="V52" t="str">
            <v>Administrador de tecnologías</v>
          </cell>
          <cell r="W52" t="str">
            <v>2.2</v>
          </cell>
          <cell r="X52" t="str">
            <v>I00100301100011</v>
          </cell>
          <cell r="Y52">
            <v>1</v>
          </cell>
          <cell r="Z52" t="str">
            <v>REMUNERACION SERVICIOS TECNICOS</v>
          </cell>
          <cell r="AA52" t="str">
            <v>0</v>
          </cell>
          <cell r="AB52">
            <v>2</v>
          </cell>
          <cell r="AC52" t="str">
            <v>001</v>
          </cell>
          <cell r="AD52" t="str">
            <v>11</v>
          </cell>
        </row>
        <row r="53">
          <cell r="V53" t="str">
            <v>Análisis integral y modelación en humedales</v>
          </cell>
          <cell r="W53" t="str">
            <v>2.2</v>
          </cell>
          <cell r="X53" t="str">
            <v>I00100301100011</v>
          </cell>
          <cell r="Y53">
            <v>1</v>
          </cell>
          <cell r="Z53" t="str">
            <v>REMUNERACION SERVICIOS TECNICOS</v>
          </cell>
          <cell r="AA53" t="str">
            <v>0</v>
          </cell>
          <cell r="AB53">
            <v>2</v>
          </cell>
          <cell r="AC53" t="str">
            <v>001</v>
          </cell>
          <cell r="AD53" t="str">
            <v>11</v>
          </cell>
        </row>
        <row r="54">
          <cell r="V54" t="str">
            <v>Análisis representatividad</v>
          </cell>
          <cell r="W54" t="str">
            <v>2.2</v>
          </cell>
          <cell r="X54" t="str">
            <v>I00100301100011</v>
          </cell>
          <cell r="Y54">
            <v>1</v>
          </cell>
          <cell r="Z54" t="str">
            <v>REMUNERACION SERVICIOS TECNICOS</v>
          </cell>
          <cell r="AA54" t="str">
            <v>0</v>
          </cell>
          <cell r="AB54">
            <v>2</v>
          </cell>
          <cell r="AC54" t="str">
            <v>001</v>
          </cell>
          <cell r="AD54" t="str">
            <v>11</v>
          </cell>
        </row>
        <row r="55">
          <cell r="V55" t="str">
            <v>Analista CID</v>
          </cell>
          <cell r="W55" t="str">
            <v>2.2</v>
          </cell>
          <cell r="X55" t="str">
            <v>I00100301100011</v>
          </cell>
          <cell r="Y55">
            <v>1</v>
          </cell>
          <cell r="Z55" t="str">
            <v>REMUNERACION SERVICIOS TECNICOS</v>
          </cell>
          <cell r="AA55" t="str">
            <v>0</v>
          </cell>
          <cell r="AB55">
            <v>2</v>
          </cell>
          <cell r="AC55" t="str">
            <v>001</v>
          </cell>
          <cell r="AD55" t="str">
            <v>11</v>
          </cell>
        </row>
        <row r="56">
          <cell r="V56" t="str">
            <v>Analista Java</v>
          </cell>
          <cell r="W56" t="str">
            <v>2.2</v>
          </cell>
          <cell r="X56" t="str">
            <v>I00100301100011</v>
          </cell>
          <cell r="Y56">
            <v>1</v>
          </cell>
          <cell r="Z56" t="str">
            <v>REMUNERACION SERVICIOS TECNICOS</v>
          </cell>
          <cell r="AA56" t="str">
            <v>0</v>
          </cell>
          <cell r="AB56">
            <v>2</v>
          </cell>
          <cell r="AC56" t="str">
            <v>001</v>
          </cell>
          <cell r="AD56" t="str">
            <v>11</v>
          </cell>
        </row>
        <row r="57">
          <cell r="V57" t="str">
            <v>Analista Visual</v>
          </cell>
          <cell r="W57" t="str">
            <v>2.2</v>
          </cell>
          <cell r="X57" t="str">
            <v>I00100301100011</v>
          </cell>
          <cell r="Y57">
            <v>1</v>
          </cell>
          <cell r="Z57" t="str">
            <v>REMUNERACION SERVICIOS TECNICOS</v>
          </cell>
          <cell r="AA57" t="str">
            <v>0</v>
          </cell>
          <cell r="AB57">
            <v>2</v>
          </cell>
          <cell r="AC57" t="str">
            <v>001</v>
          </cell>
          <cell r="AD57" t="str">
            <v>11</v>
          </cell>
        </row>
        <row r="58">
          <cell r="V58" t="str">
            <v>Asesor del Proyecto Andes - Biocomercio</v>
          </cell>
          <cell r="W58" t="str">
            <v>2.2</v>
          </cell>
          <cell r="X58" t="str">
            <v>I00100301100011</v>
          </cell>
          <cell r="Y58">
            <v>1</v>
          </cell>
          <cell r="Z58" t="str">
            <v>REMUNERACION SERVICIOS TECNICOS</v>
          </cell>
          <cell r="AA58" t="str">
            <v>0</v>
          </cell>
          <cell r="AB58">
            <v>2</v>
          </cell>
          <cell r="AC58" t="str">
            <v>001</v>
          </cell>
          <cell r="AD58" t="str">
            <v>11</v>
          </cell>
        </row>
        <row r="59">
          <cell r="V59" t="str">
            <v>Asesor Desarrollo Empresarial</v>
          </cell>
          <cell r="W59" t="str">
            <v>2.2</v>
          </cell>
          <cell r="X59" t="str">
            <v>I00100301100011</v>
          </cell>
          <cell r="Y59">
            <v>1</v>
          </cell>
          <cell r="Z59" t="str">
            <v>REMUNERACION SERVICIOS TECNICOS</v>
          </cell>
          <cell r="AA59" t="str">
            <v>0</v>
          </cell>
          <cell r="AB59">
            <v>2</v>
          </cell>
          <cell r="AC59" t="str">
            <v>001</v>
          </cell>
          <cell r="AD59" t="str">
            <v>11</v>
          </cell>
        </row>
        <row r="60">
          <cell r="V60" t="str">
            <v>Asesor Inteligencia de Mercados</v>
          </cell>
          <cell r="W60" t="str">
            <v>2.2</v>
          </cell>
          <cell r="X60" t="str">
            <v>I00100301100011</v>
          </cell>
          <cell r="Y60">
            <v>1</v>
          </cell>
          <cell r="Z60" t="str">
            <v>REMUNERACION SERVICIOS TECNICOS</v>
          </cell>
          <cell r="AA60" t="str">
            <v>0</v>
          </cell>
          <cell r="AB60">
            <v>2</v>
          </cell>
          <cell r="AC60" t="str">
            <v>001</v>
          </cell>
          <cell r="AD60" t="str">
            <v>11</v>
          </cell>
        </row>
        <row r="61">
          <cell r="V61" t="str">
            <v>Asistente Administrativo y financiero Proyecto Andes</v>
          </cell>
          <cell r="W61" t="str">
            <v>2.2</v>
          </cell>
          <cell r="X61" t="str">
            <v>I00100301100011</v>
          </cell>
          <cell r="Y61">
            <v>1</v>
          </cell>
          <cell r="Z61" t="str">
            <v>REMUNERACION SERVICIOS TECNICOS</v>
          </cell>
          <cell r="AA61" t="str">
            <v>0</v>
          </cell>
          <cell r="AB61">
            <v>2</v>
          </cell>
          <cell r="AC61" t="str">
            <v>001</v>
          </cell>
          <cell r="AD61" t="str">
            <v>11</v>
          </cell>
        </row>
        <row r="62">
          <cell r="V62" t="str">
            <v>Asistente coordinación Proyecto Andes</v>
          </cell>
          <cell r="W62" t="str">
            <v>2.2</v>
          </cell>
          <cell r="X62" t="str">
            <v>I00100301100011</v>
          </cell>
          <cell r="Y62">
            <v>1</v>
          </cell>
          <cell r="Z62" t="str">
            <v>REMUNERACION SERVICIOS TECNICOS</v>
          </cell>
          <cell r="AA62" t="str">
            <v>0</v>
          </cell>
          <cell r="AB62">
            <v>2</v>
          </cell>
          <cell r="AC62" t="str">
            <v>001</v>
          </cell>
          <cell r="AD62" t="str">
            <v>11</v>
          </cell>
        </row>
        <row r="63">
          <cell r="V63" t="str">
            <v>Asistente de Divulgación Biocomercio</v>
          </cell>
          <cell r="W63" t="str">
            <v>2.2</v>
          </cell>
          <cell r="X63" t="str">
            <v>I00100301100011</v>
          </cell>
          <cell r="Y63">
            <v>1</v>
          </cell>
          <cell r="Z63" t="str">
            <v>REMUNERACION SERVICIOS TECNICOS</v>
          </cell>
          <cell r="AA63" t="str">
            <v>0</v>
          </cell>
          <cell r="AB63">
            <v>2</v>
          </cell>
          <cell r="AC63" t="str">
            <v>001</v>
          </cell>
          <cell r="AD63" t="str">
            <v>11</v>
          </cell>
        </row>
        <row r="64">
          <cell r="V64" t="str">
            <v>Asistente Ecología Escolar </v>
          </cell>
          <cell r="W64" t="str">
            <v>2.2</v>
          </cell>
          <cell r="X64" t="str">
            <v>I00100301100011</v>
          </cell>
          <cell r="Y64">
            <v>1</v>
          </cell>
          <cell r="Z64" t="str">
            <v>REMUNERACION SERVICIOS TECNICOS</v>
          </cell>
          <cell r="AA64" t="str">
            <v>0</v>
          </cell>
          <cell r="AB64">
            <v>2</v>
          </cell>
          <cell r="AC64" t="str">
            <v>001</v>
          </cell>
          <cell r="AD64" t="str">
            <v>11</v>
          </cell>
        </row>
        <row r="65">
          <cell r="V65" t="str">
            <v>Asistente planificación</v>
          </cell>
          <cell r="W65" t="str">
            <v>2.2</v>
          </cell>
          <cell r="X65" t="str">
            <v>I00100301100011</v>
          </cell>
          <cell r="Y65">
            <v>1</v>
          </cell>
          <cell r="Z65" t="str">
            <v>REMUNERACION SERVICIOS TECNICOS</v>
          </cell>
          <cell r="AA65" t="str">
            <v>0</v>
          </cell>
          <cell r="AB65">
            <v>2</v>
          </cell>
          <cell r="AC65" t="str">
            <v>001</v>
          </cell>
          <cell r="AD65" t="str">
            <v>11</v>
          </cell>
        </row>
        <row r="66">
          <cell r="V66" t="str">
            <v>Auxiliar </v>
          </cell>
          <cell r="W66" t="str">
            <v>2.2</v>
          </cell>
          <cell r="X66" t="str">
            <v>I00100301100011</v>
          </cell>
          <cell r="Y66">
            <v>1</v>
          </cell>
          <cell r="Z66" t="str">
            <v>REMUNERACION SERVICIOS TECNICOS</v>
          </cell>
          <cell r="AA66" t="str">
            <v>0</v>
          </cell>
          <cell r="AB66">
            <v>2</v>
          </cell>
          <cell r="AC66" t="str">
            <v>001</v>
          </cell>
          <cell r="AD66" t="str">
            <v>11</v>
          </cell>
        </row>
        <row r="67">
          <cell r="V67" t="str">
            <v>Auxiliar 1 </v>
          </cell>
          <cell r="W67" t="str">
            <v>2.2</v>
          </cell>
          <cell r="X67" t="str">
            <v>I00100301100011</v>
          </cell>
          <cell r="Y67">
            <v>1</v>
          </cell>
          <cell r="Z67" t="str">
            <v>REMUNERACION SERVICIOS TECNICOS</v>
          </cell>
          <cell r="AA67" t="str">
            <v>0</v>
          </cell>
          <cell r="AB67">
            <v>2</v>
          </cell>
          <cell r="AC67" t="str">
            <v>001</v>
          </cell>
          <cell r="AD67" t="str">
            <v>11</v>
          </cell>
        </row>
        <row r="68">
          <cell r="V68" t="str">
            <v>Auxiliar 2 </v>
          </cell>
          <cell r="W68" t="str">
            <v>2.2</v>
          </cell>
          <cell r="X68" t="str">
            <v>I00100301100011</v>
          </cell>
          <cell r="Y68">
            <v>1</v>
          </cell>
          <cell r="Z68" t="str">
            <v>REMUNERACION SERVICIOS TECNICOS</v>
          </cell>
          <cell r="AA68" t="str">
            <v>0</v>
          </cell>
          <cell r="AB68">
            <v>2</v>
          </cell>
          <cell r="AC68" t="str">
            <v>001</v>
          </cell>
          <cell r="AD68" t="str">
            <v>11</v>
          </cell>
        </row>
        <row r="69">
          <cell r="V69" t="str">
            <v>Auxiliar 3 </v>
          </cell>
          <cell r="W69" t="str">
            <v>2.2</v>
          </cell>
          <cell r="X69" t="str">
            <v>I00100301100011</v>
          </cell>
          <cell r="Y69">
            <v>1</v>
          </cell>
          <cell r="Z69" t="str">
            <v>REMUNERACION SERVICIOS TECNICOS</v>
          </cell>
          <cell r="AA69" t="str">
            <v>0</v>
          </cell>
          <cell r="AB69">
            <v>2</v>
          </cell>
          <cell r="AC69" t="str">
            <v>001</v>
          </cell>
          <cell r="AD69" t="str">
            <v>11</v>
          </cell>
        </row>
        <row r="70">
          <cell r="V70" t="str">
            <v>Auxiliar Banco de Tejidos</v>
          </cell>
          <cell r="W70" t="str">
            <v>2.2</v>
          </cell>
          <cell r="X70" t="str">
            <v>I00100301100011</v>
          </cell>
          <cell r="Y70">
            <v>1</v>
          </cell>
          <cell r="Z70" t="str">
            <v>REMUNERACION SERVICIOS TECNICOS</v>
          </cell>
          <cell r="AA70" t="str">
            <v>0</v>
          </cell>
          <cell r="AB70">
            <v>2</v>
          </cell>
          <cell r="AC70" t="str">
            <v>001</v>
          </cell>
          <cell r="AD70" t="str">
            <v>11</v>
          </cell>
        </row>
        <row r="71">
          <cell r="V71" t="str">
            <v>Auxiliar Logistica </v>
          </cell>
          <cell r="W71" t="str">
            <v>2.2</v>
          </cell>
          <cell r="X71" t="str">
            <v>I00100301100011</v>
          </cell>
          <cell r="Y71">
            <v>1</v>
          </cell>
          <cell r="Z71" t="str">
            <v>REMUNERACION SERVICIOS TECNICOS</v>
          </cell>
          <cell r="AA71" t="str">
            <v>0</v>
          </cell>
          <cell r="AB71">
            <v>2</v>
          </cell>
          <cell r="AC71" t="str">
            <v>001</v>
          </cell>
          <cell r="AD71" t="str">
            <v>11</v>
          </cell>
        </row>
        <row r="72">
          <cell r="V72" t="str">
            <v>Auxiliar Museo </v>
          </cell>
          <cell r="W72" t="str">
            <v>2.2</v>
          </cell>
          <cell r="X72" t="str">
            <v>I00100301100011</v>
          </cell>
          <cell r="Y72">
            <v>1</v>
          </cell>
          <cell r="Z72" t="str">
            <v>REMUNERACION SERVICIOS TECNICOS</v>
          </cell>
          <cell r="AA72" t="str">
            <v>0</v>
          </cell>
          <cell r="AB72">
            <v>2</v>
          </cell>
          <cell r="AC72" t="str">
            <v>001</v>
          </cell>
          <cell r="AD72" t="str">
            <v>11</v>
          </cell>
        </row>
        <row r="73">
          <cell r="V73" t="str">
            <v>Auxiliar SIG</v>
          </cell>
          <cell r="W73" t="str">
            <v>2.2</v>
          </cell>
          <cell r="X73" t="str">
            <v>I00100301100011</v>
          </cell>
          <cell r="Y73">
            <v>1</v>
          </cell>
          <cell r="Z73" t="str">
            <v>REMUNERACION SERVICIOS TECNICOS</v>
          </cell>
          <cell r="AA73" t="str">
            <v>0</v>
          </cell>
          <cell r="AB73">
            <v>2</v>
          </cell>
          <cell r="AC73" t="str">
            <v>001</v>
          </cell>
          <cell r="AD73" t="str">
            <v>11</v>
          </cell>
        </row>
        <row r="74">
          <cell r="V74" t="str">
            <v>Auxiliares montaje de especimenes</v>
          </cell>
          <cell r="W74" t="str">
            <v>2.2</v>
          </cell>
          <cell r="X74" t="str">
            <v>I00100301100011</v>
          </cell>
          <cell r="Y74">
            <v>1</v>
          </cell>
          <cell r="Z74" t="str">
            <v>REMUNERACION SERVICIOS TECNICOS</v>
          </cell>
          <cell r="AA74" t="str">
            <v>0</v>
          </cell>
          <cell r="AB74">
            <v>2</v>
          </cell>
          <cell r="AC74" t="str">
            <v>001</v>
          </cell>
          <cell r="AD74" t="str">
            <v>11</v>
          </cell>
        </row>
        <row r="75">
          <cell r="V75" t="str">
            <v>Banco de Sonidos GEMA 2</v>
          </cell>
          <cell r="W75" t="str">
            <v>2.2</v>
          </cell>
          <cell r="X75" t="str">
            <v>I00100301100011</v>
          </cell>
          <cell r="Y75">
            <v>1</v>
          </cell>
          <cell r="Z75" t="str">
            <v>REMUNERACION SERVICIOS TECNICOS</v>
          </cell>
          <cell r="AA75" t="str">
            <v>0</v>
          </cell>
          <cell r="AB75">
            <v>2</v>
          </cell>
          <cell r="AC75" t="str">
            <v>001</v>
          </cell>
          <cell r="AD75" t="str">
            <v>11</v>
          </cell>
        </row>
        <row r="76">
          <cell r="V76" t="str">
            <v>Becas ABC - Andes (10)</v>
          </cell>
          <cell r="W76" t="str">
            <v>2.2</v>
          </cell>
          <cell r="X76" t="str">
            <v>I00100301100011</v>
          </cell>
          <cell r="Y76">
            <v>1</v>
          </cell>
          <cell r="Z76" t="str">
            <v>REMUNERACION SERVICIOS TECNICOS</v>
          </cell>
          <cell r="AA76" t="str">
            <v>0</v>
          </cell>
          <cell r="AB76">
            <v>2</v>
          </cell>
          <cell r="AC76" t="str">
            <v>001</v>
          </cell>
          <cell r="AD76" t="str">
            <v>11</v>
          </cell>
        </row>
        <row r="77">
          <cell r="V77" t="str">
            <v>Biólogo 1 Oportunidades </v>
          </cell>
          <cell r="W77" t="str">
            <v>2.2</v>
          </cell>
          <cell r="X77" t="str">
            <v>I00100301100011</v>
          </cell>
          <cell r="Y77">
            <v>1</v>
          </cell>
          <cell r="Z77" t="str">
            <v>REMUNERACION SERVICIOS TECNICOS</v>
          </cell>
          <cell r="AA77" t="str">
            <v>0</v>
          </cell>
          <cell r="AB77">
            <v>2</v>
          </cell>
          <cell r="AC77" t="str">
            <v>001</v>
          </cell>
          <cell r="AD77" t="str">
            <v>11</v>
          </cell>
        </row>
        <row r="78">
          <cell r="V78" t="str">
            <v>Biólogo 2 Oportunidades </v>
          </cell>
          <cell r="W78" t="str">
            <v>2.2</v>
          </cell>
          <cell r="X78" t="str">
            <v>I00100301100011</v>
          </cell>
          <cell r="Y78">
            <v>1</v>
          </cell>
          <cell r="Z78" t="str">
            <v>REMUNERACION SERVICIOS TECNICOS</v>
          </cell>
          <cell r="AA78" t="str">
            <v>0</v>
          </cell>
          <cell r="AB78">
            <v>2</v>
          </cell>
          <cell r="AC78" t="str">
            <v>001</v>
          </cell>
          <cell r="AD78" t="str">
            <v>11</v>
          </cell>
        </row>
        <row r="79">
          <cell r="V79" t="str">
            <v>Biólogo 3 </v>
          </cell>
          <cell r="W79" t="str">
            <v>2.2</v>
          </cell>
          <cell r="X79" t="str">
            <v>I00100301100011</v>
          </cell>
          <cell r="Y79">
            <v>1</v>
          </cell>
          <cell r="Z79" t="str">
            <v>REMUNERACION SERVICIOS TECNICOS</v>
          </cell>
          <cell r="AA79" t="str">
            <v>0</v>
          </cell>
          <cell r="AB79">
            <v>2</v>
          </cell>
          <cell r="AC79" t="str">
            <v>001</v>
          </cell>
          <cell r="AD79" t="str">
            <v>11</v>
          </cell>
        </row>
        <row r="80">
          <cell r="V80" t="str">
            <v>Botánico GEMA 1</v>
          </cell>
          <cell r="W80" t="str">
            <v>2.2</v>
          </cell>
          <cell r="X80" t="str">
            <v>I00100301100011</v>
          </cell>
          <cell r="Y80">
            <v>1</v>
          </cell>
          <cell r="Z80" t="str">
            <v>REMUNERACION SERVICIOS TECNICOS</v>
          </cell>
          <cell r="AA80" t="str">
            <v>0</v>
          </cell>
          <cell r="AB80">
            <v>2</v>
          </cell>
          <cell r="AC80" t="str">
            <v>001</v>
          </cell>
          <cell r="AD80" t="str">
            <v>11</v>
          </cell>
        </row>
        <row r="81">
          <cell r="V81" t="str">
            <v>Botánico GEMA 2</v>
          </cell>
          <cell r="W81" t="str">
            <v>2.2</v>
          </cell>
          <cell r="X81" t="str">
            <v>I00100301100011</v>
          </cell>
          <cell r="Y81">
            <v>1</v>
          </cell>
          <cell r="Z81" t="str">
            <v>REMUNERACION SERVICIOS TECNICOS</v>
          </cell>
          <cell r="AA81" t="str">
            <v>0</v>
          </cell>
          <cell r="AB81">
            <v>2</v>
          </cell>
          <cell r="AC81" t="str">
            <v>001</v>
          </cell>
          <cell r="AD81" t="str">
            <v>11</v>
          </cell>
        </row>
        <row r="82">
          <cell r="V82" t="str">
            <v>Cartógrafo y agrólogo GEMA 1 y 2</v>
          </cell>
          <cell r="W82" t="str">
            <v>2.2</v>
          </cell>
          <cell r="X82" t="str">
            <v>I00100301100011</v>
          </cell>
          <cell r="Y82">
            <v>1</v>
          </cell>
          <cell r="Z82" t="str">
            <v>REMUNERACION SERVICIOS TECNICOS</v>
          </cell>
          <cell r="AA82" t="str">
            <v>0</v>
          </cell>
          <cell r="AB82">
            <v>2</v>
          </cell>
          <cell r="AC82" t="str">
            <v>001</v>
          </cell>
          <cell r="AD82" t="str">
            <v>11</v>
          </cell>
        </row>
        <row r="83">
          <cell r="V83" t="str">
            <v>Compilador de informacion, Capacitación </v>
          </cell>
          <cell r="W83" t="str">
            <v>2.2</v>
          </cell>
          <cell r="X83" t="str">
            <v>I00100301100011</v>
          </cell>
          <cell r="Y83">
            <v>1</v>
          </cell>
          <cell r="Z83" t="str">
            <v>REMUNERACION SERVICIOS TECNICOS</v>
          </cell>
          <cell r="AA83" t="str">
            <v>0</v>
          </cell>
          <cell r="AB83">
            <v>2</v>
          </cell>
          <cell r="AC83" t="str">
            <v>001</v>
          </cell>
          <cell r="AD83" t="str">
            <v>11</v>
          </cell>
        </row>
        <row r="84">
          <cell r="V84" t="str">
            <v>Consultor caracterizacion de especies inavasoras</v>
          </cell>
          <cell r="W84" t="str">
            <v>2.2</v>
          </cell>
          <cell r="X84" t="str">
            <v>I00100301100011</v>
          </cell>
          <cell r="Y84">
            <v>1</v>
          </cell>
          <cell r="Z84" t="str">
            <v>REMUNERACION SERVICIOS TECNICOS</v>
          </cell>
          <cell r="AA84" t="str">
            <v>0</v>
          </cell>
          <cell r="AB84">
            <v>2</v>
          </cell>
          <cell r="AC84" t="str">
            <v>001</v>
          </cell>
          <cell r="AD84" t="str">
            <v>11</v>
          </cell>
        </row>
        <row r="85">
          <cell r="V85" t="str">
            <v>Consultor para la presentación del proyecto técnico de la escuela de Biocomercio</v>
          </cell>
          <cell r="W85" t="str">
            <v>2.2</v>
          </cell>
          <cell r="X85" t="str">
            <v>I00100301100011</v>
          </cell>
          <cell r="Y85">
            <v>1</v>
          </cell>
          <cell r="Z85" t="str">
            <v>REMUNERACION SERVICIOS TECNICOS</v>
          </cell>
          <cell r="AA85" t="str">
            <v>0</v>
          </cell>
          <cell r="AB85">
            <v>2</v>
          </cell>
          <cell r="AC85" t="str">
            <v>001</v>
          </cell>
          <cell r="AD85" t="str">
            <v>11</v>
          </cell>
        </row>
        <row r="86">
          <cell r="V86" t="str">
            <v>Consultoría  para elaboración de materiales ecol. Escolar</v>
          </cell>
          <cell r="W86" t="str">
            <v>2.2</v>
          </cell>
          <cell r="X86" t="str">
            <v>I00100301100011</v>
          </cell>
          <cell r="Y86">
            <v>1</v>
          </cell>
          <cell r="Z86" t="str">
            <v>REMUNERACION SERVICIOS TECNICOS</v>
          </cell>
          <cell r="AA86" t="str">
            <v>0</v>
          </cell>
          <cell r="AB86">
            <v>2</v>
          </cell>
          <cell r="AC86" t="str">
            <v>001</v>
          </cell>
          <cell r="AD86" t="str">
            <v>11</v>
          </cell>
        </row>
        <row r="87">
          <cell r="V87" t="str">
            <v>Consultoría acompañamiento iniciativas que incluyan herramientas de conservación.</v>
          </cell>
          <cell r="W87" t="str">
            <v>2.2</v>
          </cell>
          <cell r="X87" t="str">
            <v>I00100301100011</v>
          </cell>
          <cell r="Y87">
            <v>1</v>
          </cell>
          <cell r="Z87" t="str">
            <v>REMUNERACION SERVICIOS TECNICOS</v>
          </cell>
          <cell r="AA87" t="str">
            <v>0</v>
          </cell>
          <cell r="AB87">
            <v>2</v>
          </cell>
          <cell r="AC87" t="str">
            <v>001</v>
          </cell>
          <cell r="AD87" t="str">
            <v>11</v>
          </cell>
        </row>
        <row r="88">
          <cell r="V88" t="str">
            <v>Consultoria para el desarrollo de aplicaciones </v>
          </cell>
          <cell r="W88" t="str">
            <v>2.2</v>
          </cell>
          <cell r="X88" t="str">
            <v>I00100301100011</v>
          </cell>
          <cell r="Y88">
            <v>1</v>
          </cell>
          <cell r="Z88" t="str">
            <v>REMUNERACION SERVICIOS TECNICOS</v>
          </cell>
          <cell r="AA88" t="str">
            <v>0</v>
          </cell>
          <cell r="AB88">
            <v>2</v>
          </cell>
          <cell r="AC88" t="str">
            <v>001</v>
          </cell>
          <cell r="AD88" t="str">
            <v>11</v>
          </cell>
        </row>
        <row r="89">
          <cell r="V89" t="str">
            <v>Consultoría para el diseño de la propuesta para estratégia de réplica en paisajes rurales.</v>
          </cell>
          <cell r="W89" t="str">
            <v>2.2</v>
          </cell>
          <cell r="X89" t="str">
            <v>I00100301100011</v>
          </cell>
          <cell r="Y89">
            <v>1</v>
          </cell>
          <cell r="Z89" t="str">
            <v>REMUNERACION SERVICIOS TECNICOS</v>
          </cell>
          <cell r="AA89" t="str">
            <v>0</v>
          </cell>
          <cell r="AB89">
            <v>2</v>
          </cell>
          <cell r="AC89" t="str">
            <v>001</v>
          </cell>
          <cell r="AD89" t="str">
            <v>11</v>
          </cell>
        </row>
        <row r="90">
          <cell r="V90" t="str">
            <v>Consultoría para identificar productos de la biodiversidad  en paisajes Rurales (talleres, salidas de campo, estudio específico)</v>
          </cell>
          <cell r="W90" t="str">
            <v>2.2</v>
          </cell>
          <cell r="X90" t="str">
            <v>I00100301100011</v>
          </cell>
          <cell r="Y90">
            <v>1</v>
          </cell>
          <cell r="Z90" t="str">
            <v>REMUNERACION SERVICIOS TECNICOS</v>
          </cell>
          <cell r="AA90" t="str">
            <v>0</v>
          </cell>
          <cell r="AB90">
            <v>2</v>
          </cell>
          <cell r="AC90" t="str">
            <v>001</v>
          </cell>
          <cell r="AD90" t="str">
            <v>11</v>
          </cell>
        </row>
        <row r="91">
          <cell r="V91" t="str">
            <v>Consultoría para identificar productos de la biodiversidad Asproinca (talleres, salidas de campo, estudio específico)</v>
          </cell>
          <cell r="W91" t="str">
            <v>2.2</v>
          </cell>
          <cell r="X91" t="str">
            <v>I00100301100011</v>
          </cell>
          <cell r="Y91">
            <v>1</v>
          </cell>
          <cell r="Z91" t="str">
            <v>REMUNERACION SERVICIOS TECNICOS</v>
          </cell>
          <cell r="AA91" t="str">
            <v>0</v>
          </cell>
          <cell r="AB91">
            <v>2</v>
          </cell>
          <cell r="AC91" t="str">
            <v>001</v>
          </cell>
          <cell r="AD91" t="str">
            <v>11</v>
          </cell>
        </row>
        <row r="92">
          <cell r="V92" t="str">
            <v>Consultoria para plan de seguimiento ecologia escolar</v>
          </cell>
          <cell r="W92" t="str">
            <v>2.2</v>
          </cell>
          <cell r="X92" t="str">
            <v>I00100301100011</v>
          </cell>
          <cell r="Y92">
            <v>1</v>
          </cell>
          <cell r="Z92" t="str">
            <v>REMUNERACION SERVICIOS TECNICOS</v>
          </cell>
          <cell r="AA92" t="str">
            <v>0</v>
          </cell>
          <cell r="AB92">
            <v>2</v>
          </cell>
          <cell r="AC92" t="str">
            <v>001</v>
          </cell>
          <cell r="AD92" t="str">
            <v>11</v>
          </cell>
        </row>
        <row r="93">
          <cell r="V93" t="str">
            <v>Consultoría sobre contactos comerciales</v>
          </cell>
          <cell r="W93" t="str">
            <v>2.2</v>
          </cell>
          <cell r="X93" t="str">
            <v>I00100301100011</v>
          </cell>
          <cell r="Y93">
            <v>1</v>
          </cell>
          <cell r="Z93" t="str">
            <v>REMUNERACION SERVICIOS TECNICOS</v>
          </cell>
          <cell r="AA93" t="str">
            <v>0</v>
          </cell>
          <cell r="AB93">
            <v>2</v>
          </cell>
          <cell r="AC93" t="str">
            <v>001</v>
          </cell>
          <cell r="AD93" t="str">
            <v>11</v>
          </cell>
        </row>
        <row r="94">
          <cell r="V94" t="str">
            <v>Consultoria sobre el desarrollo de  planes de manejo para  especies focales en PR</v>
          </cell>
          <cell r="W94" t="str">
            <v>2.2</v>
          </cell>
          <cell r="X94" t="str">
            <v>I00100301100011</v>
          </cell>
          <cell r="Y94">
            <v>1</v>
          </cell>
          <cell r="Z94" t="str">
            <v>REMUNERACION SERVICIOS TECNICOS</v>
          </cell>
          <cell r="AA94" t="str">
            <v>0</v>
          </cell>
          <cell r="AB94">
            <v>2</v>
          </cell>
          <cell r="AC94" t="str">
            <v>001</v>
          </cell>
          <cell r="AD94" t="str">
            <v>11</v>
          </cell>
        </row>
        <row r="95">
          <cell r="V95" t="str">
            <v>Contratación de estudio de mercado prioridad de CARs</v>
          </cell>
          <cell r="W95" t="str">
            <v>2.2</v>
          </cell>
          <cell r="X95" t="str">
            <v>I00100301100011</v>
          </cell>
          <cell r="Y95">
            <v>1</v>
          </cell>
          <cell r="Z95" t="str">
            <v>REMUNERACION SERVICIOS TECNICOS</v>
          </cell>
          <cell r="AA95" t="str">
            <v>0</v>
          </cell>
          <cell r="AB95">
            <v>2</v>
          </cell>
          <cell r="AC95" t="str">
            <v>001</v>
          </cell>
          <cell r="AD95" t="str">
            <v>11</v>
          </cell>
        </row>
        <row r="96">
          <cell r="V96" t="str">
            <v>Contratación estudio de mercado cadena productiva</v>
          </cell>
          <cell r="W96" t="str">
            <v>2.2</v>
          </cell>
          <cell r="X96" t="str">
            <v>I00100301100011</v>
          </cell>
          <cell r="Y96">
            <v>1</v>
          </cell>
          <cell r="Z96" t="str">
            <v>REMUNERACION SERVICIOS TECNICOS</v>
          </cell>
          <cell r="AA96" t="str">
            <v>0</v>
          </cell>
          <cell r="AB96">
            <v>2</v>
          </cell>
          <cell r="AC96" t="str">
            <v>001</v>
          </cell>
          <cell r="AD96" t="str">
            <v>11</v>
          </cell>
        </row>
        <row r="97">
          <cell r="V97" t="str">
            <v>Contribución sistemas productivos a la conservación</v>
          </cell>
          <cell r="W97" t="str">
            <v>2.2</v>
          </cell>
          <cell r="X97" t="str">
            <v>I00100301100011</v>
          </cell>
          <cell r="Y97">
            <v>1</v>
          </cell>
          <cell r="Z97" t="str">
            <v>REMUNERACION SERVICIOS TECNICOS</v>
          </cell>
          <cell r="AA97" t="str">
            <v>0</v>
          </cell>
          <cell r="AB97">
            <v>2</v>
          </cell>
          <cell r="AC97" t="str">
            <v>001</v>
          </cell>
          <cell r="AD97" t="str">
            <v>11</v>
          </cell>
        </row>
        <row r="98">
          <cell r="V98" t="str">
            <v>Coordinador Biocomercio - Andes</v>
          </cell>
          <cell r="W98" t="str">
            <v>2.2</v>
          </cell>
          <cell r="X98" t="str">
            <v>I00100301100011</v>
          </cell>
          <cell r="Y98">
            <v>1</v>
          </cell>
          <cell r="Z98" t="str">
            <v>REMUNERACION SERVICIOS TECNICOS</v>
          </cell>
          <cell r="AA98" t="str">
            <v>0</v>
          </cell>
          <cell r="AB98">
            <v>2</v>
          </cell>
          <cell r="AC98" t="str">
            <v>001</v>
          </cell>
          <cell r="AD98" t="str">
            <v>11</v>
          </cell>
        </row>
        <row r="99">
          <cell r="V99" t="str">
            <v>Coordinador del proyecto Andes </v>
          </cell>
          <cell r="W99" t="str">
            <v>2.2</v>
          </cell>
          <cell r="X99" t="str">
            <v>I00100301100011</v>
          </cell>
          <cell r="Y99">
            <v>1</v>
          </cell>
          <cell r="Z99" t="str">
            <v>REMUNERACION SERVICIOS TECNICOS</v>
          </cell>
          <cell r="AA99" t="str">
            <v>0</v>
          </cell>
          <cell r="AB99">
            <v>2</v>
          </cell>
          <cell r="AC99" t="str">
            <v>001</v>
          </cell>
          <cell r="AD99" t="str">
            <v>11</v>
          </cell>
        </row>
        <row r="100">
          <cell r="V100" t="str">
            <v>Coordinador línea</v>
          </cell>
          <cell r="W100" t="str">
            <v>2.2</v>
          </cell>
          <cell r="X100" t="str">
            <v>I00100301100011</v>
          </cell>
          <cell r="Y100">
            <v>1</v>
          </cell>
          <cell r="Z100" t="str">
            <v>REMUNERACION SERVICIOS TECNICOS</v>
          </cell>
          <cell r="AA100" t="str">
            <v>0</v>
          </cell>
          <cell r="AB100">
            <v>2</v>
          </cell>
          <cell r="AC100" t="str">
            <v>001</v>
          </cell>
          <cell r="AD100" t="str">
            <v>11</v>
          </cell>
        </row>
        <row r="101">
          <cell r="V101" t="str">
            <v>Coordinador Proyecto Gef - FAO</v>
          </cell>
          <cell r="W101" t="str">
            <v>2.2</v>
          </cell>
          <cell r="X101" t="str">
            <v>I00100301100011</v>
          </cell>
          <cell r="Y101">
            <v>1</v>
          </cell>
          <cell r="Z101" t="str">
            <v>REMUNERACION SERVICIOS TECNICOS</v>
          </cell>
          <cell r="AA101" t="str">
            <v>0</v>
          </cell>
          <cell r="AB101">
            <v>2</v>
          </cell>
          <cell r="AC101" t="str">
            <v>001</v>
          </cell>
          <cell r="AD101" t="str">
            <v>11</v>
          </cell>
        </row>
        <row r="102">
          <cell r="V102" t="str">
            <v>Coordinador Técnico SIB</v>
          </cell>
          <cell r="W102" t="str">
            <v>2.2</v>
          </cell>
          <cell r="X102" t="str">
            <v>I00100301100011</v>
          </cell>
          <cell r="Y102">
            <v>1</v>
          </cell>
          <cell r="Z102" t="str">
            <v>REMUNERACION SERVICIOS TECNICOS</v>
          </cell>
          <cell r="AA102" t="str">
            <v>0</v>
          </cell>
          <cell r="AB102">
            <v>2</v>
          </cell>
          <cell r="AC102" t="str">
            <v>001</v>
          </cell>
          <cell r="AD102" t="str">
            <v>11</v>
          </cell>
        </row>
        <row r="103">
          <cell r="V103" t="str">
            <v>Depuracion categorias regionales</v>
          </cell>
          <cell r="W103" t="str">
            <v>2.2</v>
          </cell>
          <cell r="X103" t="str">
            <v>I00100301100011</v>
          </cell>
          <cell r="Y103">
            <v>1</v>
          </cell>
          <cell r="Z103" t="str">
            <v>REMUNERACION SERVICIOS TECNICOS</v>
          </cell>
          <cell r="AA103" t="str">
            <v>0</v>
          </cell>
          <cell r="AB103">
            <v>2</v>
          </cell>
          <cell r="AC103" t="str">
            <v>001</v>
          </cell>
          <cell r="AD103" t="str">
            <v>11</v>
          </cell>
        </row>
        <row r="104">
          <cell r="V104" t="str">
            <v>Desarrollo metodologia priorización de áreas.</v>
          </cell>
          <cell r="W104" t="str">
            <v>2.2</v>
          </cell>
          <cell r="X104" t="str">
            <v>I00100301100011</v>
          </cell>
          <cell r="Y104">
            <v>1</v>
          </cell>
          <cell r="Z104" t="str">
            <v>REMUNERACION SERVICIOS TECNICOS</v>
          </cell>
          <cell r="AA104" t="str">
            <v>0</v>
          </cell>
          <cell r="AB104">
            <v>2</v>
          </cell>
          <cell r="AC104" t="str">
            <v>001</v>
          </cell>
          <cell r="AD104" t="str">
            <v>11</v>
          </cell>
        </row>
        <row r="105">
          <cell r="V105" t="str">
            <v>Desarrollo metodológico y analisis de viabilidad eje</v>
          </cell>
          <cell r="W105" t="str">
            <v>2.2</v>
          </cell>
          <cell r="X105" t="str">
            <v>I00100301100011</v>
          </cell>
          <cell r="Y105">
            <v>1</v>
          </cell>
          <cell r="Z105" t="str">
            <v>REMUNERACION SERVICIOS TECNICOS</v>
          </cell>
          <cell r="AA105" t="str">
            <v>0</v>
          </cell>
          <cell r="AB105">
            <v>2</v>
          </cell>
          <cell r="AC105" t="str">
            <v>001</v>
          </cell>
          <cell r="AD105" t="str">
            <v>11</v>
          </cell>
        </row>
        <row r="106">
          <cell r="V106" t="str">
            <v>Digitador sistema de información</v>
          </cell>
          <cell r="W106" t="str">
            <v>2.2</v>
          </cell>
          <cell r="X106" t="str">
            <v>I00100301100011</v>
          </cell>
          <cell r="Y106">
            <v>1</v>
          </cell>
          <cell r="Z106" t="str">
            <v>REMUNERACION SERVICIOS TECNICOS</v>
          </cell>
          <cell r="AA106" t="str">
            <v>0</v>
          </cell>
          <cell r="AB106">
            <v>2</v>
          </cell>
          <cell r="AC106" t="str">
            <v>001</v>
          </cell>
          <cell r="AD106" t="str">
            <v>11</v>
          </cell>
        </row>
        <row r="107">
          <cell r="V107" t="str">
            <v>Diseñador gráfico</v>
          </cell>
          <cell r="W107" t="str">
            <v>2.2</v>
          </cell>
          <cell r="X107" t="str">
            <v>I00100301100011</v>
          </cell>
          <cell r="Y107">
            <v>1</v>
          </cell>
          <cell r="Z107" t="str">
            <v>REMUNERACION SERVICIOS TECNICOS</v>
          </cell>
          <cell r="AA107" t="str">
            <v>0</v>
          </cell>
          <cell r="AB107">
            <v>2</v>
          </cell>
          <cell r="AC107" t="str">
            <v>001</v>
          </cell>
          <cell r="AD107" t="str">
            <v>11</v>
          </cell>
        </row>
        <row r="108">
          <cell r="V108" t="str">
            <v>Diseñador gráfico UCCE</v>
          </cell>
          <cell r="W108" t="str">
            <v>2.2</v>
          </cell>
          <cell r="X108" t="str">
            <v>I00100301100011</v>
          </cell>
          <cell r="Y108">
            <v>1</v>
          </cell>
          <cell r="Z108" t="str">
            <v>REMUNERACION SERVICIOS TECNICOS</v>
          </cell>
          <cell r="AA108" t="str">
            <v>0</v>
          </cell>
          <cell r="AB108">
            <v>2</v>
          </cell>
          <cell r="AC108" t="str">
            <v>001</v>
          </cell>
          <cell r="AD108" t="str">
            <v>11</v>
          </cell>
        </row>
        <row r="109">
          <cell r="V109" t="str">
            <v>Economista herramientas </v>
          </cell>
          <cell r="W109" t="str">
            <v>2.2</v>
          </cell>
          <cell r="X109" t="str">
            <v>I00100301100011</v>
          </cell>
          <cell r="Y109">
            <v>1</v>
          </cell>
          <cell r="Z109" t="str">
            <v>REMUNERACION SERVICIOS TECNICOS</v>
          </cell>
          <cell r="AA109" t="str">
            <v>0</v>
          </cell>
          <cell r="AB109">
            <v>2</v>
          </cell>
          <cell r="AC109" t="str">
            <v>001</v>
          </cell>
          <cell r="AD109" t="str">
            <v>11</v>
          </cell>
        </row>
        <row r="110">
          <cell r="V110" t="str">
            <v>Editor</v>
          </cell>
          <cell r="W110" t="str">
            <v>2.2</v>
          </cell>
          <cell r="X110" t="str">
            <v>I00100301100011</v>
          </cell>
          <cell r="Y110">
            <v>1</v>
          </cell>
          <cell r="Z110" t="str">
            <v>REMUNERACION SERVICIOS TECNICOS</v>
          </cell>
          <cell r="AA110" t="str">
            <v>0</v>
          </cell>
          <cell r="AB110">
            <v>2</v>
          </cell>
          <cell r="AC110" t="str">
            <v>001</v>
          </cell>
          <cell r="AD110" t="str">
            <v>11</v>
          </cell>
        </row>
        <row r="111">
          <cell r="V111" t="str">
            <v>Editor UCCE</v>
          </cell>
          <cell r="W111" t="str">
            <v>2.2</v>
          </cell>
          <cell r="X111" t="str">
            <v>I00100301100011</v>
          </cell>
          <cell r="Y111">
            <v>1</v>
          </cell>
          <cell r="Z111" t="str">
            <v>REMUNERACION SERVICIOS TECNICOS</v>
          </cell>
          <cell r="AA111" t="str">
            <v>0</v>
          </cell>
          <cell r="AB111">
            <v>2</v>
          </cell>
          <cell r="AC111" t="str">
            <v>001</v>
          </cell>
          <cell r="AD111" t="str">
            <v>11</v>
          </cell>
        </row>
        <row r="112">
          <cell r="V112" t="str">
            <v>Elaboración de monografías </v>
          </cell>
          <cell r="W112" t="str">
            <v>2.2</v>
          </cell>
          <cell r="X112" t="str">
            <v>I00100301100011</v>
          </cell>
          <cell r="Y112">
            <v>1</v>
          </cell>
          <cell r="Z112" t="str">
            <v>REMUNERACION SERVICIOS TECNICOS</v>
          </cell>
          <cell r="AA112" t="str">
            <v>0</v>
          </cell>
          <cell r="AB112">
            <v>2</v>
          </cell>
          <cell r="AC112" t="str">
            <v>001</v>
          </cell>
          <cell r="AD112" t="str">
            <v>11</v>
          </cell>
        </row>
        <row r="113">
          <cell r="V113" t="str">
            <v>Entomóloga GEMA 1 </v>
          </cell>
          <cell r="W113" t="str">
            <v>2.2</v>
          </cell>
          <cell r="X113" t="str">
            <v>I00100301100011</v>
          </cell>
          <cell r="Y113">
            <v>1</v>
          </cell>
          <cell r="Z113" t="str">
            <v>REMUNERACION SERVICIOS TECNICOS</v>
          </cell>
          <cell r="AA113" t="str">
            <v>0</v>
          </cell>
          <cell r="AB113">
            <v>2</v>
          </cell>
          <cell r="AC113" t="str">
            <v>001</v>
          </cell>
          <cell r="AD113" t="str">
            <v>11</v>
          </cell>
        </row>
        <row r="114">
          <cell r="V114" t="str">
            <v>Entomóloga GEMA 2</v>
          </cell>
          <cell r="W114" t="str">
            <v>2.2</v>
          </cell>
          <cell r="X114" t="str">
            <v>I00100301100011</v>
          </cell>
          <cell r="Y114">
            <v>1</v>
          </cell>
          <cell r="Z114" t="str">
            <v>REMUNERACION SERVICIOS TECNICOS</v>
          </cell>
          <cell r="AA114" t="str">
            <v>0</v>
          </cell>
          <cell r="AB114">
            <v>2</v>
          </cell>
          <cell r="AC114" t="str">
            <v>001</v>
          </cell>
          <cell r="AD114" t="str">
            <v>11</v>
          </cell>
        </row>
        <row r="115">
          <cell r="V115" t="str">
            <v>Entomóloga Hormigas Colombia </v>
          </cell>
          <cell r="W115" t="str">
            <v>2.2</v>
          </cell>
          <cell r="X115" t="str">
            <v>I00100301100011</v>
          </cell>
          <cell r="Y115">
            <v>1</v>
          </cell>
          <cell r="Z115" t="str">
            <v>REMUNERACION SERVICIOS TECNICOS</v>
          </cell>
          <cell r="AA115" t="str">
            <v>0</v>
          </cell>
          <cell r="AB115">
            <v>2</v>
          </cell>
          <cell r="AC115" t="str">
            <v>001</v>
          </cell>
          <cell r="AD115" t="str">
            <v>11</v>
          </cell>
        </row>
        <row r="116">
          <cell r="V116" t="str">
            <v>Estudio de mercado para la Red de ecoturismo</v>
          </cell>
          <cell r="W116" t="str">
            <v>2.2</v>
          </cell>
          <cell r="X116" t="str">
            <v>I00100301100011</v>
          </cell>
          <cell r="Y116">
            <v>1</v>
          </cell>
          <cell r="Z116" t="str">
            <v>REMUNERACION SERVICIOS TECNICOS</v>
          </cell>
          <cell r="AA116" t="str">
            <v>0</v>
          </cell>
          <cell r="AB116">
            <v>2</v>
          </cell>
          <cell r="AC116" t="str">
            <v>001</v>
          </cell>
          <cell r="AD116" t="str">
            <v>11</v>
          </cell>
        </row>
        <row r="117">
          <cell r="V117" t="str">
            <v>Estudio poblaciones especies Amenazadas</v>
          </cell>
          <cell r="W117" t="str">
            <v>2.2</v>
          </cell>
          <cell r="X117" t="str">
            <v>I00100301100011</v>
          </cell>
          <cell r="Y117">
            <v>1</v>
          </cell>
          <cell r="Z117" t="str">
            <v>REMUNERACION SERVICIOS TECNICOS</v>
          </cell>
          <cell r="AA117" t="str">
            <v>0</v>
          </cell>
          <cell r="AB117">
            <v>2</v>
          </cell>
          <cell r="AC117" t="str">
            <v>001</v>
          </cell>
          <cell r="AD117" t="str">
            <v>11</v>
          </cell>
        </row>
        <row r="118">
          <cell r="V118" t="str">
            <v>Expertos taxonómicos</v>
          </cell>
          <cell r="W118" t="str">
            <v>2.2</v>
          </cell>
          <cell r="X118" t="str">
            <v>I00100301100011</v>
          </cell>
          <cell r="Y118">
            <v>1</v>
          </cell>
          <cell r="Z118" t="str">
            <v>REMUNERACION SERVICIOS TECNICOS</v>
          </cell>
          <cell r="AA118" t="str">
            <v>0</v>
          </cell>
          <cell r="AB118">
            <v>2</v>
          </cell>
          <cell r="AC118" t="str">
            <v>001</v>
          </cell>
          <cell r="AD118" t="str">
            <v>11</v>
          </cell>
        </row>
        <row r="119">
          <cell r="V119" t="str">
            <v>Expertos temáticos</v>
          </cell>
          <cell r="W119" t="str">
            <v>2.2</v>
          </cell>
          <cell r="X119" t="str">
            <v>I00100301100011</v>
          </cell>
          <cell r="Y119">
            <v>1</v>
          </cell>
          <cell r="Z119" t="str">
            <v>REMUNERACION SERVICIOS TECNICOS</v>
          </cell>
          <cell r="AA119" t="str">
            <v>0</v>
          </cell>
          <cell r="AB119">
            <v>2</v>
          </cell>
          <cell r="AC119" t="str">
            <v>001</v>
          </cell>
          <cell r="AD119" t="str">
            <v>11</v>
          </cell>
        </row>
        <row r="120">
          <cell r="V120" t="str">
            <v>Georeferenciador 1 SIG</v>
          </cell>
          <cell r="W120" t="str">
            <v>2.2</v>
          </cell>
          <cell r="X120" t="str">
            <v>I00100301100011</v>
          </cell>
          <cell r="Y120">
            <v>1</v>
          </cell>
          <cell r="Z120" t="str">
            <v>REMUNERACION SERVICIOS TECNICOS</v>
          </cell>
          <cell r="AA120" t="str">
            <v>0</v>
          </cell>
          <cell r="AB120">
            <v>2</v>
          </cell>
          <cell r="AC120" t="str">
            <v>001</v>
          </cell>
          <cell r="AD120" t="str">
            <v>11</v>
          </cell>
        </row>
        <row r="121">
          <cell r="V121" t="str">
            <v>Georeferenciador 1 SIG</v>
          </cell>
          <cell r="W121" t="str">
            <v>2.2</v>
          </cell>
          <cell r="X121" t="str">
            <v>I00100301100011</v>
          </cell>
          <cell r="Y121">
            <v>1</v>
          </cell>
          <cell r="Z121" t="str">
            <v>REMUNERACION SERVICIOS TECNICOS</v>
          </cell>
          <cell r="AA121" t="str">
            <v>0</v>
          </cell>
          <cell r="AB121">
            <v>2</v>
          </cell>
          <cell r="AC121" t="str">
            <v>001</v>
          </cell>
          <cell r="AD121" t="str">
            <v>11</v>
          </cell>
        </row>
        <row r="122">
          <cell r="V122" t="str">
            <v>Georreferenciador</v>
          </cell>
          <cell r="W122" t="str">
            <v>2.2</v>
          </cell>
          <cell r="X122" t="str">
            <v>I00100301100011</v>
          </cell>
          <cell r="Y122">
            <v>1</v>
          </cell>
          <cell r="Z122" t="str">
            <v>REMUNERACION SERVICIOS TECNICOS</v>
          </cell>
          <cell r="AA122" t="str">
            <v>0</v>
          </cell>
          <cell r="AB122">
            <v>2</v>
          </cell>
          <cell r="AC122" t="str">
            <v>001</v>
          </cell>
          <cell r="AD122" t="str">
            <v>11</v>
          </cell>
        </row>
        <row r="123">
          <cell r="V123" t="str">
            <v>Historias uso recursos en región andina </v>
          </cell>
          <cell r="W123" t="str">
            <v>2.2</v>
          </cell>
          <cell r="X123" t="str">
            <v>I00100301100011</v>
          </cell>
          <cell r="Y123">
            <v>1</v>
          </cell>
          <cell r="Z123" t="str">
            <v>REMUNERACION SERVICIOS TECNICOS</v>
          </cell>
          <cell r="AA123" t="str">
            <v>0</v>
          </cell>
          <cell r="AB123">
            <v>2</v>
          </cell>
          <cell r="AC123" t="str">
            <v>001</v>
          </cell>
          <cell r="AD123" t="str">
            <v>11</v>
          </cell>
        </row>
        <row r="124">
          <cell r="V124" t="str">
            <v>Ilustrador Colecciones</v>
          </cell>
          <cell r="W124" t="str">
            <v>2.2</v>
          </cell>
          <cell r="X124" t="str">
            <v>I00100301100011</v>
          </cell>
          <cell r="Y124">
            <v>1</v>
          </cell>
          <cell r="Z124" t="str">
            <v>REMUNERACION SERVICIOS TECNICOS</v>
          </cell>
          <cell r="AA124" t="str">
            <v>0</v>
          </cell>
          <cell r="AB124">
            <v>2</v>
          </cell>
          <cell r="AC124" t="str">
            <v>001</v>
          </cell>
          <cell r="AD124" t="str">
            <v>11</v>
          </cell>
        </row>
        <row r="125">
          <cell r="V125" t="str">
            <v>Investigación desde la perspectiva genética y evolutiva del estudio de la biodiversidad en paisajes rurales</v>
          </cell>
          <cell r="W125" t="str">
            <v>2.2</v>
          </cell>
          <cell r="X125" t="str">
            <v>I00100301100011</v>
          </cell>
          <cell r="Y125">
            <v>1</v>
          </cell>
          <cell r="Z125" t="str">
            <v>REMUNERACION SERVICIOS TECNICOS</v>
          </cell>
          <cell r="AA125" t="str">
            <v>0</v>
          </cell>
          <cell r="AB125">
            <v>2</v>
          </cell>
          <cell r="AC125" t="str">
            <v>001</v>
          </cell>
          <cell r="AD125" t="str">
            <v>11</v>
          </cell>
        </row>
        <row r="126">
          <cell r="V126" t="str">
            <v>Investigador AAT</v>
          </cell>
          <cell r="W126" t="str">
            <v>2.2</v>
          </cell>
          <cell r="X126" t="str">
            <v>I00100301100011</v>
          </cell>
          <cell r="Y126">
            <v>1</v>
          </cell>
          <cell r="Z126" t="str">
            <v>REMUNERACION SERVICIOS TECNICOS</v>
          </cell>
          <cell r="AA126" t="str">
            <v>0</v>
          </cell>
          <cell r="AB126">
            <v>2</v>
          </cell>
          <cell r="AC126" t="str">
            <v>001</v>
          </cell>
          <cell r="AD126" t="str">
            <v>11</v>
          </cell>
        </row>
        <row r="127">
          <cell r="V127" t="str">
            <v>Investigador Análisis SIG </v>
          </cell>
          <cell r="W127" t="str">
            <v>2.2</v>
          </cell>
          <cell r="X127" t="str">
            <v>I00100301100011</v>
          </cell>
          <cell r="Y127">
            <v>1</v>
          </cell>
          <cell r="Z127" t="str">
            <v>REMUNERACION SERVICIOS TECNICOS</v>
          </cell>
          <cell r="AA127" t="str">
            <v>0</v>
          </cell>
          <cell r="AB127">
            <v>2</v>
          </cell>
          <cell r="AC127" t="str">
            <v>001</v>
          </cell>
          <cell r="AD127" t="str">
            <v>11</v>
          </cell>
        </row>
        <row r="128">
          <cell r="V128" t="str">
            <v>Investigador CHM</v>
          </cell>
          <cell r="W128" t="str">
            <v>2.2</v>
          </cell>
          <cell r="X128" t="str">
            <v>I00100301100011</v>
          </cell>
          <cell r="Y128">
            <v>1</v>
          </cell>
          <cell r="Z128" t="str">
            <v>REMUNERACION SERVICIOS TECNICOS</v>
          </cell>
          <cell r="AA128" t="str">
            <v>0</v>
          </cell>
          <cell r="AB128">
            <v>2</v>
          </cell>
          <cell r="AC128" t="str">
            <v>001</v>
          </cell>
          <cell r="AD128" t="str">
            <v>11</v>
          </cell>
        </row>
        <row r="129">
          <cell r="V129" t="str">
            <v>Investigador de Gestión </v>
          </cell>
          <cell r="W129" t="str">
            <v>2.2</v>
          </cell>
          <cell r="X129" t="str">
            <v>I00100301100011</v>
          </cell>
          <cell r="Y129">
            <v>1</v>
          </cell>
          <cell r="Z129" t="str">
            <v>REMUNERACION SERVICIOS TECNICOS</v>
          </cell>
          <cell r="AA129" t="str">
            <v>0</v>
          </cell>
          <cell r="AB129">
            <v>2</v>
          </cell>
          <cell r="AC129" t="str">
            <v>001</v>
          </cell>
          <cell r="AD129" t="str">
            <v>11</v>
          </cell>
        </row>
        <row r="130">
          <cell r="V130" t="str">
            <v>Investigador Desarrollo Empresarial</v>
          </cell>
          <cell r="W130" t="str">
            <v>2.2</v>
          </cell>
          <cell r="X130" t="str">
            <v>I00100301100011</v>
          </cell>
          <cell r="Y130">
            <v>1</v>
          </cell>
          <cell r="Z130" t="str">
            <v>REMUNERACION SERVICIOS TECNICOS</v>
          </cell>
          <cell r="AA130" t="str">
            <v>0</v>
          </cell>
          <cell r="AB130">
            <v>2</v>
          </cell>
          <cell r="AC130" t="str">
            <v>001</v>
          </cell>
          <cell r="AD130" t="str">
            <v>11</v>
          </cell>
        </row>
        <row r="131">
          <cell r="V131" t="str">
            <v>Investigador Establecimiento Herramientas </v>
          </cell>
          <cell r="W131" t="str">
            <v>2.2</v>
          </cell>
          <cell r="X131" t="str">
            <v>I00100301100011</v>
          </cell>
          <cell r="Y131">
            <v>1</v>
          </cell>
          <cell r="Z131" t="str">
            <v>REMUNERACION SERVICIOS TECNICOS</v>
          </cell>
          <cell r="AA131" t="str">
            <v>0</v>
          </cell>
          <cell r="AB131">
            <v>2</v>
          </cell>
          <cell r="AC131" t="str">
            <v>001</v>
          </cell>
          <cell r="AD131" t="str">
            <v>11</v>
          </cell>
        </row>
        <row r="132">
          <cell r="V132" t="str">
            <v>Investigador Experiencias locales y capacitación</v>
          </cell>
          <cell r="W132" t="str">
            <v>2.2</v>
          </cell>
          <cell r="X132" t="str">
            <v>I00100301100011</v>
          </cell>
          <cell r="Y132">
            <v>1</v>
          </cell>
          <cell r="Z132" t="str">
            <v>REMUNERACION SERVICIOS TECNICOS</v>
          </cell>
          <cell r="AA132" t="str">
            <v>0</v>
          </cell>
          <cell r="AB132">
            <v>2</v>
          </cell>
          <cell r="AC132" t="str">
            <v>001</v>
          </cell>
          <cell r="AD132" t="str">
            <v>11</v>
          </cell>
        </row>
        <row r="133">
          <cell r="V133" t="str">
            <v>Investigador instrumentos legales</v>
          </cell>
          <cell r="W133" t="str">
            <v>2.2</v>
          </cell>
          <cell r="X133" t="str">
            <v>I00100301100011</v>
          </cell>
          <cell r="Y133">
            <v>1</v>
          </cell>
          <cell r="Z133" t="str">
            <v>REMUNERACION SERVICIOS TECNICOS</v>
          </cell>
          <cell r="AA133" t="str">
            <v>0</v>
          </cell>
          <cell r="AB133">
            <v>2</v>
          </cell>
          <cell r="AC133" t="str">
            <v>001</v>
          </cell>
          <cell r="AD133" t="str">
            <v>11</v>
          </cell>
        </row>
        <row r="134">
          <cell r="V134" t="str">
            <v>Investigador Instrumentos sectoriales y regulatorios</v>
          </cell>
          <cell r="W134" t="str">
            <v>2.2</v>
          </cell>
          <cell r="X134" t="str">
            <v>I00100301100011</v>
          </cell>
          <cell r="Y134">
            <v>1</v>
          </cell>
          <cell r="Z134" t="str">
            <v>REMUNERACION SERVICIOS TECNICOS</v>
          </cell>
          <cell r="AA134" t="str">
            <v>0</v>
          </cell>
          <cell r="AB134">
            <v>2</v>
          </cell>
          <cell r="AC134" t="str">
            <v>001</v>
          </cell>
          <cell r="AD134" t="str">
            <v>11</v>
          </cell>
        </row>
        <row r="135">
          <cell r="V135" t="str">
            <v>Investigador Junior</v>
          </cell>
          <cell r="W135" t="str">
            <v>2.2</v>
          </cell>
          <cell r="X135" t="str">
            <v>I00100301100011</v>
          </cell>
          <cell r="Y135">
            <v>1</v>
          </cell>
          <cell r="Z135" t="str">
            <v>REMUNERACION SERVICIOS TECNICOS</v>
          </cell>
          <cell r="AA135" t="str">
            <v>0</v>
          </cell>
          <cell r="AB135">
            <v>2</v>
          </cell>
          <cell r="AC135" t="str">
            <v>001</v>
          </cell>
          <cell r="AD135" t="str">
            <v>11</v>
          </cell>
        </row>
        <row r="136">
          <cell r="V136" t="str">
            <v>Investigador Junior AICAS</v>
          </cell>
          <cell r="W136" t="str">
            <v>2.2</v>
          </cell>
          <cell r="X136" t="str">
            <v>I00100301100011</v>
          </cell>
          <cell r="Y136">
            <v>1</v>
          </cell>
          <cell r="Z136" t="str">
            <v>REMUNERACION SERVICIOS TECNICOS</v>
          </cell>
          <cell r="AA136" t="str">
            <v>0</v>
          </cell>
          <cell r="AB136">
            <v>2</v>
          </cell>
          <cell r="AC136" t="str">
            <v>001</v>
          </cell>
          <cell r="AD136" t="str">
            <v>11</v>
          </cell>
        </row>
        <row r="137">
          <cell r="V137" t="str">
            <v>Investigador Junior Especies focales</v>
          </cell>
          <cell r="W137" t="str">
            <v>2.2</v>
          </cell>
          <cell r="X137" t="str">
            <v>I00100301100011</v>
          </cell>
          <cell r="Y137">
            <v>1</v>
          </cell>
          <cell r="Z137" t="str">
            <v>REMUNERACION SERVICIOS TECNICOS</v>
          </cell>
          <cell r="AA137" t="str">
            <v>0</v>
          </cell>
          <cell r="AB137">
            <v>2</v>
          </cell>
          <cell r="AC137" t="str">
            <v>001</v>
          </cell>
          <cell r="AD137" t="str">
            <v>11</v>
          </cell>
        </row>
        <row r="138">
          <cell r="V138" t="str">
            <v>Investigador Junior Estrategia de réplica.</v>
          </cell>
          <cell r="W138" t="str">
            <v>2.2</v>
          </cell>
          <cell r="X138" t="str">
            <v>I00100301100011</v>
          </cell>
          <cell r="Y138">
            <v>1</v>
          </cell>
          <cell r="Z138" t="str">
            <v>REMUNERACION SERVICIOS TECNICOS</v>
          </cell>
          <cell r="AA138" t="str">
            <v>0</v>
          </cell>
          <cell r="AB138">
            <v>2</v>
          </cell>
          <cell r="AC138" t="str">
            <v>001</v>
          </cell>
          <cell r="AD138" t="str">
            <v>11</v>
          </cell>
        </row>
        <row r="139">
          <cell r="V139" t="str">
            <v>Investigador Junior SIG Especies Focales</v>
          </cell>
          <cell r="W139" t="str">
            <v>2.2</v>
          </cell>
          <cell r="X139" t="str">
            <v>I00100301100011</v>
          </cell>
          <cell r="Y139">
            <v>1</v>
          </cell>
          <cell r="Z139" t="str">
            <v>REMUNERACION SERVICIOS TECNICOS</v>
          </cell>
          <cell r="AA139" t="str">
            <v>0</v>
          </cell>
          <cell r="AB139">
            <v>2</v>
          </cell>
          <cell r="AC139" t="str">
            <v>001</v>
          </cell>
          <cell r="AD139" t="str">
            <v>11</v>
          </cell>
        </row>
        <row r="140">
          <cell r="V140" t="str">
            <v>Investigador Junior Sp. Focales-FLORA: apoyo elaboracion libro rojo-plantas</v>
          </cell>
          <cell r="W140" t="str">
            <v>2.2</v>
          </cell>
          <cell r="X140" t="str">
            <v>I00100301100011</v>
          </cell>
          <cell r="Y140">
            <v>1</v>
          </cell>
          <cell r="Z140" t="str">
            <v>REMUNERACION SERVICIOS TECNICOS</v>
          </cell>
          <cell r="AA140" t="str">
            <v>0</v>
          </cell>
          <cell r="AB140">
            <v>2</v>
          </cell>
          <cell r="AC140" t="str">
            <v>001</v>
          </cell>
          <cell r="AD140" t="str">
            <v>11</v>
          </cell>
        </row>
        <row r="141">
          <cell r="V141" t="str">
            <v>Investigador Junior uso biodiversidad </v>
          </cell>
          <cell r="W141" t="str">
            <v>2.2</v>
          </cell>
          <cell r="X141" t="str">
            <v>I00100301100011</v>
          </cell>
          <cell r="Y141">
            <v>1</v>
          </cell>
          <cell r="Z141" t="str">
            <v>REMUNERACION SERVICIOS TECNICOS</v>
          </cell>
          <cell r="AA141" t="str">
            <v>0</v>
          </cell>
          <cell r="AB141">
            <v>2</v>
          </cell>
          <cell r="AC141" t="str">
            <v>001</v>
          </cell>
          <cell r="AD141" t="str">
            <v>11</v>
          </cell>
        </row>
        <row r="142">
          <cell r="V142" t="str">
            <v>Investigador Junior
</v>
          </cell>
          <cell r="W142" t="str">
            <v>2.2</v>
          </cell>
          <cell r="X142" t="str">
            <v>I00100301100011</v>
          </cell>
          <cell r="Y142">
            <v>1</v>
          </cell>
          <cell r="Z142" t="str">
            <v>REMUNERACION SERVICIOS TECNICOS</v>
          </cell>
          <cell r="AA142" t="str">
            <v>0</v>
          </cell>
          <cell r="AB142">
            <v>2</v>
          </cell>
          <cell r="AC142" t="str">
            <v>001</v>
          </cell>
          <cell r="AD142" t="str">
            <v>11</v>
          </cell>
        </row>
        <row r="143">
          <cell r="V143" t="str">
            <v>Investigador Metadatos</v>
          </cell>
          <cell r="W143" t="str">
            <v>2.2</v>
          </cell>
          <cell r="X143" t="str">
            <v>I00100301100011</v>
          </cell>
          <cell r="Y143">
            <v>1</v>
          </cell>
          <cell r="Z143" t="str">
            <v>REMUNERACION SERVICIOS TECNICOS</v>
          </cell>
          <cell r="AA143" t="str">
            <v>0</v>
          </cell>
          <cell r="AB143">
            <v>2</v>
          </cell>
          <cell r="AC143" t="str">
            <v>001</v>
          </cell>
          <cell r="AD143" t="str">
            <v>11</v>
          </cell>
        </row>
        <row r="144">
          <cell r="V144" t="str">
            <v>Investigador metricas del paisaje SIG</v>
          </cell>
          <cell r="W144" t="str">
            <v>2.2</v>
          </cell>
          <cell r="X144" t="str">
            <v>I00100301100011</v>
          </cell>
          <cell r="Y144">
            <v>1</v>
          </cell>
          <cell r="Z144" t="str">
            <v>REMUNERACION SERVICIOS TECNICOS</v>
          </cell>
          <cell r="AA144" t="str">
            <v>0</v>
          </cell>
          <cell r="AB144">
            <v>2</v>
          </cell>
          <cell r="AC144" t="str">
            <v>001</v>
          </cell>
          <cell r="AD144" t="str">
            <v>11</v>
          </cell>
        </row>
        <row r="145">
          <cell r="V145" t="str">
            <v>Investigador monitoreo Herramientas 1</v>
          </cell>
          <cell r="W145" t="str">
            <v>2.2</v>
          </cell>
          <cell r="X145" t="str">
            <v>I00100301100011</v>
          </cell>
          <cell r="Y145">
            <v>1</v>
          </cell>
          <cell r="Z145" t="str">
            <v>REMUNERACION SERVICIOS TECNICOS</v>
          </cell>
          <cell r="AA145" t="str">
            <v>0</v>
          </cell>
          <cell r="AB145">
            <v>2</v>
          </cell>
          <cell r="AC145" t="str">
            <v>001</v>
          </cell>
          <cell r="AD145" t="str">
            <v>11</v>
          </cell>
        </row>
        <row r="146">
          <cell r="V146" t="str">
            <v>Investigador monitoreo Herramientas 2</v>
          </cell>
          <cell r="W146" t="str">
            <v>2.2</v>
          </cell>
          <cell r="X146" t="str">
            <v>I00100301100011</v>
          </cell>
          <cell r="Y146">
            <v>1</v>
          </cell>
          <cell r="Z146" t="str">
            <v>REMUNERACION SERVICIOS TECNICOS</v>
          </cell>
          <cell r="AA146" t="str">
            <v>0</v>
          </cell>
          <cell r="AB146">
            <v>2</v>
          </cell>
          <cell r="AC146" t="str">
            <v>001</v>
          </cell>
          <cell r="AD146" t="str">
            <v>11</v>
          </cell>
        </row>
        <row r="147">
          <cell r="V147" t="str">
            <v>Investigador políticas sectoriales y finanzas públicas</v>
          </cell>
          <cell r="W147" t="str">
            <v>2.2</v>
          </cell>
          <cell r="X147" t="str">
            <v>I00100301100011</v>
          </cell>
          <cell r="Y147">
            <v>1</v>
          </cell>
          <cell r="Z147" t="str">
            <v>REMUNERACION SERVICIOS TECNICOS</v>
          </cell>
          <cell r="AA147" t="str">
            <v>0</v>
          </cell>
          <cell r="AB147">
            <v>2</v>
          </cell>
          <cell r="AC147" t="str">
            <v>001</v>
          </cell>
          <cell r="AD147" t="str">
            <v>11</v>
          </cell>
        </row>
        <row r="148">
          <cell r="V148" t="str">
            <v>Investigador Ppal Unidad Tec Op
</v>
          </cell>
          <cell r="W148" t="str">
            <v>2.2</v>
          </cell>
          <cell r="X148" t="str">
            <v>I00100301100011</v>
          </cell>
          <cell r="Y148">
            <v>1</v>
          </cell>
          <cell r="Z148" t="str">
            <v>REMUNERACION SERVICIOS TECNICOS</v>
          </cell>
          <cell r="AA148" t="str">
            <v>0</v>
          </cell>
          <cell r="AB148">
            <v>2</v>
          </cell>
          <cell r="AC148" t="str">
            <v>001</v>
          </cell>
          <cell r="AD148" t="str">
            <v>11</v>
          </cell>
        </row>
        <row r="149">
          <cell r="V149" t="str">
            <v>Investigador Principal</v>
          </cell>
          <cell r="W149" t="str">
            <v>2.2</v>
          </cell>
          <cell r="X149" t="str">
            <v>I00100301100011</v>
          </cell>
          <cell r="Y149">
            <v>1</v>
          </cell>
          <cell r="Z149" t="str">
            <v>REMUNERACION SERVICIOS TECNICOS</v>
          </cell>
          <cell r="AA149" t="str">
            <v>0</v>
          </cell>
          <cell r="AB149">
            <v>2</v>
          </cell>
          <cell r="AC149" t="str">
            <v>001</v>
          </cell>
          <cell r="AD149" t="str">
            <v>11</v>
          </cell>
        </row>
        <row r="150">
          <cell r="V150" t="str">
            <v>Investigador Principal </v>
          </cell>
          <cell r="W150" t="str">
            <v>2.2</v>
          </cell>
          <cell r="X150" t="str">
            <v>I00100301100011</v>
          </cell>
          <cell r="Y150">
            <v>1</v>
          </cell>
          <cell r="Z150" t="str">
            <v>REMUNERACION SERVICIOS TECNICOS</v>
          </cell>
          <cell r="AA150" t="str">
            <v>0</v>
          </cell>
          <cell r="AB150">
            <v>2</v>
          </cell>
          <cell r="AC150" t="str">
            <v>001</v>
          </cell>
          <cell r="AD150" t="str">
            <v>11</v>
          </cell>
        </row>
        <row r="151">
          <cell r="V151" t="str">
            <v>Investigador principal Coordinación Intersectorial</v>
          </cell>
          <cell r="W151" t="str">
            <v>2.2</v>
          </cell>
          <cell r="X151" t="str">
            <v>I00100301100011</v>
          </cell>
          <cell r="Y151">
            <v>1</v>
          </cell>
          <cell r="Z151" t="str">
            <v>REMUNERACION SERVICIOS TECNICOS</v>
          </cell>
          <cell r="AA151" t="str">
            <v>0</v>
          </cell>
          <cell r="AB151">
            <v>2</v>
          </cell>
          <cell r="AC151" t="str">
            <v>001</v>
          </cell>
          <cell r="AD151" t="str">
            <v>11</v>
          </cell>
        </row>
        <row r="152">
          <cell r="V152" t="str">
            <v>Investigador Principal Paisajes Rurales </v>
          </cell>
          <cell r="W152" t="str">
            <v>2.2</v>
          </cell>
          <cell r="X152" t="str">
            <v>I00100301100011</v>
          </cell>
          <cell r="Y152">
            <v>1</v>
          </cell>
          <cell r="Z152" t="str">
            <v>REMUNERACION SERVICIOS TECNICOS</v>
          </cell>
          <cell r="AA152" t="str">
            <v>0</v>
          </cell>
          <cell r="AB152">
            <v>2</v>
          </cell>
          <cell r="AC152" t="str">
            <v>001</v>
          </cell>
          <cell r="AD152" t="str">
            <v>11</v>
          </cell>
        </row>
        <row r="153">
          <cell r="V153" t="str">
            <v>Investigador Productos &amp; servicios</v>
          </cell>
          <cell r="W153" t="str">
            <v>2.2</v>
          </cell>
          <cell r="X153" t="str">
            <v>I00100301100011</v>
          </cell>
          <cell r="Y153">
            <v>1</v>
          </cell>
          <cell r="Z153" t="str">
            <v>REMUNERACION SERVICIOS TECNICOS</v>
          </cell>
          <cell r="AA153" t="str">
            <v>0</v>
          </cell>
          <cell r="AB153">
            <v>2</v>
          </cell>
          <cell r="AC153" t="str">
            <v>001</v>
          </cell>
          <cell r="AD153" t="str">
            <v>11</v>
          </cell>
        </row>
        <row r="154">
          <cell r="V154" t="str">
            <v>Investigador representatividad Colecciones SIG </v>
          </cell>
          <cell r="W154" t="str">
            <v>2.2</v>
          </cell>
          <cell r="X154" t="str">
            <v>I00100301100011</v>
          </cell>
          <cell r="Y154">
            <v>1</v>
          </cell>
          <cell r="Z154" t="str">
            <v>REMUNERACION SERVICIOS TECNICOS</v>
          </cell>
          <cell r="AA154" t="str">
            <v>0</v>
          </cell>
          <cell r="AB154">
            <v>2</v>
          </cell>
          <cell r="AC154" t="str">
            <v>001</v>
          </cell>
          <cell r="AD154" t="str">
            <v>11</v>
          </cell>
        </row>
        <row r="155">
          <cell r="V155" t="str">
            <v>Investigador Senior</v>
          </cell>
          <cell r="W155" t="str">
            <v>2.2</v>
          </cell>
          <cell r="X155" t="str">
            <v>I00100301100011</v>
          </cell>
          <cell r="Y155">
            <v>1</v>
          </cell>
          <cell r="Z155" t="str">
            <v>REMUNERACION SERVICIOS TECNICOS</v>
          </cell>
          <cell r="AA155" t="str">
            <v>0</v>
          </cell>
          <cell r="AB155">
            <v>2</v>
          </cell>
          <cell r="AC155" t="str">
            <v>001</v>
          </cell>
          <cell r="AD155" t="str">
            <v>11</v>
          </cell>
        </row>
        <row r="156">
          <cell r="V156" t="str">
            <v>Investigador Senior </v>
          </cell>
          <cell r="W156" t="str">
            <v>2.2</v>
          </cell>
          <cell r="X156" t="str">
            <v>I00100301100011</v>
          </cell>
          <cell r="Y156">
            <v>1</v>
          </cell>
          <cell r="Z156" t="str">
            <v>REMUNERACION SERVICIOS TECNICOS</v>
          </cell>
          <cell r="AA156" t="str">
            <v>0</v>
          </cell>
          <cell r="AB156">
            <v>2</v>
          </cell>
          <cell r="AC156" t="str">
            <v>001</v>
          </cell>
          <cell r="AD156" t="str">
            <v>11</v>
          </cell>
        </row>
        <row r="157">
          <cell r="V157" t="str">
            <v>Investigador Senior </v>
          </cell>
          <cell r="W157" t="str">
            <v>2.2</v>
          </cell>
          <cell r="X157" t="str">
            <v>I00100301100011</v>
          </cell>
          <cell r="Y157">
            <v>1</v>
          </cell>
          <cell r="Z157" t="str">
            <v>REMUNERACION SERVICIOS TECNICOS</v>
          </cell>
          <cell r="AA157" t="str">
            <v>0</v>
          </cell>
          <cell r="AB157">
            <v>2</v>
          </cell>
          <cell r="AC157" t="str">
            <v>001</v>
          </cell>
          <cell r="AD157" t="str">
            <v>11</v>
          </cell>
        </row>
        <row r="158">
          <cell r="V158" t="str">
            <v>Investigador Senior 1</v>
          </cell>
          <cell r="W158" t="str">
            <v>2.2</v>
          </cell>
          <cell r="X158" t="str">
            <v>I00100301100011</v>
          </cell>
          <cell r="Y158">
            <v>1</v>
          </cell>
          <cell r="Z158" t="str">
            <v>REMUNERACION SERVICIOS TECNICOS</v>
          </cell>
          <cell r="AA158" t="str">
            <v>0</v>
          </cell>
          <cell r="AB158">
            <v>2</v>
          </cell>
          <cell r="AC158" t="str">
            <v>001</v>
          </cell>
          <cell r="AD158" t="str">
            <v>11</v>
          </cell>
        </row>
        <row r="159">
          <cell r="V159" t="str">
            <v>Investigador Senior 2</v>
          </cell>
          <cell r="W159" t="str">
            <v>2.2</v>
          </cell>
          <cell r="X159" t="str">
            <v>I00100301100011</v>
          </cell>
          <cell r="Y159">
            <v>1</v>
          </cell>
          <cell r="Z159" t="str">
            <v>REMUNERACION SERVICIOS TECNICOS</v>
          </cell>
          <cell r="AA159" t="str">
            <v>0</v>
          </cell>
          <cell r="AB159">
            <v>2</v>
          </cell>
          <cell r="AC159" t="str">
            <v>001</v>
          </cell>
          <cell r="AD159" t="str">
            <v>11</v>
          </cell>
        </row>
        <row r="160">
          <cell r="V160" t="str">
            <v>Investigador Senior en paisajes rurales Fabio Lozano </v>
          </cell>
          <cell r="W160" t="str">
            <v>2.2</v>
          </cell>
          <cell r="X160" t="str">
            <v>I00100301100011</v>
          </cell>
          <cell r="Y160">
            <v>1</v>
          </cell>
          <cell r="Z160" t="str">
            <v>REMUNERACION SERVICIOS TECNICOS</v>
          </cell>
          <cell r="AA160" t="str">
            <v>0</v>
          </cell>
          <cell r="AB160">
            <v>2</v>
          </cell>
          <cell r="AC160" t="str">
            <v>001</v>
          </cell>
          <cell r="AD160" t="str">
            <v>11</v>
          </cell>
        </row>
        <row r="161">
          <cell r="V161" t="str">
            <v>Investigador Senior Estrategia de réplica.</v>
          </cell>
          <cell r="W161" t="str">
            <v>2.2</v>
          </cell>
          <cell r="X161" t="str">
            <v>I00100301100011</v>
          </cell>
          <cell r="Y161">
            <v>1</v>
          </cell>
          <cell r="Z161" t="str">
            <v>REMUNERACION SERVICIOS TECNICOS</v>
          </cell>
          <cell r="AA161" t="str">
            <v>0</v>
          </cell>
          <cell r="AB161">
            <v>2</v>
          </cell>
          <cell r="AC161" t="str">
            <v>001</v>
          </cell>
          <cell r="AD161" t="str">
            <v>11</v>
          </cell>
        </row>
        <row r="162">
          <cell r="V162" t="str">
            <v>Investigador Senior Proyecto AICAS</v>
          </cell>
          <cell r="W162" t="str">
            <v>2.2</v>
          </cell>
          <cell r="X162" t="str">
            <v>I00100301100011</v>
          </cell>
          <cell r="Y162">
            <v>1</v>
          </cell>
          <cell r="Z162" t="str">
            <v>REMUNERACION SERVICIOS TECNICOS</v>
          </cell>
          <cell r="AA162" t="str">
            <v>0</v>
          </cell>
          <cell r="AB162">
            <v>2</v>
          </cell>
          <cell r="AC162" t="str">
            <v>001</v>
          </cell>
          <cell r="AD162" t="str">
            <v>11</v>
          </cell>
        </row>
        <row r="163">
          <cell r="V163" t="str">
            <v>Investigador Senior uso y manejo de Biodiversidad </v>
          </cell>
          <cell r="W163" t="str">
            <v>2.2</v>
          </cell>
          <cell r="X163" t="str">
            <v>I00100301100011</v>
          </cell>
          <cell r="Y163">
            <v>1</v>
          </cell>
          <cell r="Z163" t="str">
            <v>REMUNERACION SERVICIOS TECNICOS</v>
          </cell>
          <cell r="AA163" t="str">
            <v>0</v>
          </cell>
          <cell r="AB163">
            <v>2</v>
          </cell>
          <cell r="AC163" t="str">
            <v>001</v>
          </cell>
          <cell r="AD163" t="str">
            <v>11</v>
          </cell>
        </row>
        <row r="164">
          <cell r="V164" t="str">
            <v>Investigador Senior
</v>
          </cell>
          <cell r="W164" t="str">
            <v>2.2</v>
          </cell>
          <cell r="X164" t="str">
            <v>I00100301100011</v>
          </cell>
          <cell r="Y164">
            <v>1</v>
          </cell>
          <cell r="Z164" t="str">
            <v>REMUNERACION SERVICIOS TECNICOS</v>
          </cell>
          <cell r="AA164" t="str">
            <v>0</v>
          </cell>
          <cell r="AB164">
            <v>2</v>
          </cell>
          <cell r="AC164" t="str">
            <v>001</v>
          </cell>
          <cell r="AD164" t="str">
            <v>11</v>
          </cell>
        </row>
        <row r="165">
          <cell r="V165" t="str">
            <v>Investigador Senior
</v>
          </cell>
          <cell r="W165" t="str">
            <v>2.2</v>
          </cell>
          <cell r="X165" t="str">
            <v>I00100301100011</v>
          </cell>
          <cell r="Y165">
            <v>1</v>
          </cell>
          <cell r="Z165" t="str">
            <v>REMUNERACION SERVICIOS TECNICOS</v>
          </cell>
          <cell r="AA165" t="str">
            <v>0</v>
          </cell>
          <cell r="AB165">
            <v>2</v>
          </cell>
          <cell r="AC165" t="str">
            <v>001</v>
          </cell>
          <cell r="AD165" t="str">
            <v>11</v>
          </cell>
        </row>
        <row r="166">
          <cell r="V166" t="str">
            <v>Investigador sistema de alerta temprana de megaproyectos</v>
          </cell>
          <cell r="W166" t="str">
            <v>2.2</v>
          </cell>
          <cell r="X166" t="str">
            <v>I00100301100011</v>
          </cell>
          <cell r="Y166">
            <v>1</v>
          </cell>
          <cell r="Z166" t="str">
            <v>REMUNERACION SERVICIOS TECNICOS</v>
          </cell>
          <cell r="AA166" t="str">
            <v>0</v>
          </cell>
          <cell r="AB166">
            <v>2</v>
          </cell>
          <cell r="AC166" t="str">
            <v>001</v>
          </cell>
          <cell r="AD166" t="str">
            <v>11</v>
          </cell>
        </row>
        <row r="167">
          <cell r="V167" t="str">
            <v>Investigadora Jr.</v>
          </cell>
          <cell r="W167" t="str">
            <v>2.2</v>
          </cell>
          <cell r="X167" t="str">
            <v>I00100301100011</v>
          </cell>
          <cell r="Y167">
            <v>1</v>
          </cell>
          <cell r="Z167" t="str">
            <v>REMUNERACION SERVICIOS TECNICOS</v>
          </cell>
          <cell r="AA167" t="str">
            <v>0</v>
          </cell>
          <cell r="AB167">
            <v>2</v>
          </cell>
          <cell r="AC167" t="str">
            <v>001</v>
          </cell>
          <cell r="AD167" t="str">
            <v>11</v>
          </cell>
        </row>
        <row r="168">
          <cell r="V168" t="str">
            <v>Investigadora Ppal.</v>
          </cell>
          <cell r="W168" t="str">
            <v>2.2</v>
          </cell>
          <cell r="X168" t="str">
            <v>I00100301100011</v>
          </cell>
          <cell r="Y168">
            <v>1</v>
          </cell>
          <cell r="Z168" t="str">
            <v>REMUNERACION SERVICIOS TECNICOS</v>
          </cell>
          <cell r="AA168" t="str">
            <v>0</v>
          </cell>
          <cell r="AB168">
            <v>2</v>
          </cell>
          <cell r="AC168" t="str">
            <v>001</v>
          </cell>
          <cell r="AD168" t="str">
            <v>11</v>
          </cell>
        </row>
        <row r="169">
          <cell r="V169" t="str">
            <v>Investigadora Snr.</v>
          </cell>
          <cell r="W169" t="str">
            <v>2.2</v>
          </cell>
          <cell r="X169" t="str">
            <v>I00100301100011</v>
          </cell>
          <cell r="Y169">
            <v>1</v>
          </cell>
          <cell r="Z169" t="str">
            <v>REMUNERACION SERVICIOS TECNICOS</v>
          </cell>
          <cell r="AA169" t="str">
            <v>0</v>
          </cell>
          <cell r="AB169">
            <v>2</v>
          </cell>
          <cell r="AC169" t="str">
            <v>001</v>
          </cell>
          <cell r="AD169" t="str">
            <v>11</v>
          </cell>
        </row>
        <row r="170">
          <cell r="V170" t="str">
            <v>Jefe de Adquisiciones</v>
          </cell>
          <cell r="W170" t="str">
            <v>2.2</v>
          </cell>
          <cell r="X170" t="str">
            <v>I00100301100011</v>
          </cell>
          <cell r="Y170">
            <v>1</v>
          </cell>
          <cell r="Z170" t="str">
            <v>REMUNERACION SERVICIOS TECNICOS</v>
          </cell>
          <cell r="AA170" t="str">
            <v>0</v>
          </cell>
          <cell r="AB170">
            <v>2</v>
          </cell>
          <cell r="AC170" t="str">
            <v>001</v>
          </cell>
          <cell r="AD170" t="str">
            <v>11</v>
          </cell>
        </row>
        <row r="171">
          <cell r="V171" t="str">
            <v>Ornitóloga GEMA 1</v>
          </cell>
          <cell r="W171" t="str">
            <v>2.2</v>
          </cell>
          <cell r="X171" t="str">
            <v>I00100301100011</v>
          </cell>
          <cell r="Y171">
            <v>1</v>
          </cell>
          <cell r="Z171" t="str">
            <v>REMUNERACION SERVICIOS TECNICOS</v>
          </cell>
          <cell r="AA171" t="str">
            <v>0</v>
          </cell>
          <cell r="AB171">
            <v>2</v>
          </cell>
          <cell r="AC171" t="str">
            <v>001</v>
          </cell>
          <cell r="AD171" t="str">
            <v>11</v>
          </cell>
        </row>
        <row r="172">
          <cell r="V172" t="str">
            <v>Ornitólogo  GEMA 2</v>
          </cell>
          <cell r="W172" t="str">
            <v>2.2</v>
          </cell>
          <cell r="X172" t="str">
            <v>I00100301100011</v>
          </cell>
          <cell r="Y172">
            <v>1</v>
          </cell>
          <cell r="Z172" t="str">
            <v>REMUNERACION SERVICIOS TECNICOS</v>
          </cell>
          <cell r="AA172" t="str">
            <v>0</v>
          </cell>
          <cell r="AB172">
            <v>2</v>
          </cell>
          <cell r="AC172" t="str">
            <v>001</v>
          </cell>
          <cell r="AD172" t="str">
            <v>11</v>
          </cell>
        </row>
        <row r="173">
          <cell r="V173" t="str">
            <v>Ornitólogo GEMA 2 </v>
          </cell>
          <cell r="W173" t="str">
            <v>2.2</v>
          </cell>
          <cell r="X173" t="str">
            <v>I00100301100011</v>
          </cell>
          <cell r="Y173">
            <v>1</v>
          </cell>
          <cell r="Z173" t="str">
            <v>REMUNERACION SERVICIOS TECNICOS</v>
          </cell>
          <cell r="AA173" t="str">
            <v>0</v>
          </cell>
          <cell r="AB173">
            <v>2</v>
          </cell>
          <cell r="AC173" t="str">
            <v>001</v>
          </cell>
          <cell r="AD173" t="str">
            <v>11</v>
          </cell>
        </row>
        <row r="174">
          <cell r="V174" t="str">
            <v>Pasante 1</v>
          </cell>
          <cell r="W174" t="str">
            <v>2.2</v>
          </cell>
          <cell r="X174" t="str">
            <v>I00100301100011</v>
          </cell>
          <cell r="Y174">
            <v>1</v>
          </cell>
          <cell r="Z174" t="str">
            <v>REMUNERACION SERVICIOS TECNICOS</v>
          </cell>
          <cell r="AA174" t="str">
            <v>0</v>
          </cell>
          <cell r="AB174">
            <v>2</v>
          </cell>
          <cell r="AC174" t="str">
            <v>001</v>
          </cell>
          <cell r="AD174" t="str">
            <v>11</v>
          </cell>
        </row>
        <row r="175">
          <cell r="V175" t="str">
            <v>Pasante 2</v>
          </cell>
          <cell r="W175" t="str">
            <v>2.2</v>
          </cell>
          <cell r="X175" t="str">
            <v>I00100301100011</v>
          </cell>
          <cell r="Y175">
            <v>1</v>
          </cell>
          <cell r="Z175" t="str">
            <v>REMUNERACION SERVICIOS TECNICOS</v>
          </cell>
          <cell r="AA175" t="str">
            <v>0</v>
          </cell>
          <cell r="AB175">
            <v>2</v>
          </cell>
          <cell r="AC175" t="str">
            <v>001</v>
          </cell>
          <cell r="AD175" t="str">
            <v>11</v>
          </cell>
        </row>
        <row r="176">
          <cell r="V176" t="str">
            <v>Periodista</v>
          </cell>
          <cell r="W176" t="str">
            <v>2.2</v>
          </cell>
          <cell r="X176" t="str">
            <v>I00100301100011</v>
          </cell>
          <cell r="Y176">
            <v>1</v>
          </cell>
          <cell r="Z176" t="str">
            <v>REMUNERACION SERVICIOS TECNICOS</v>
          </cell>
          <cell r="AA176" t="str">
            <v>0</v>
          </cell>
          <cell r="AB176">
            <v>2</v>
          </cell>
          <cell r="AC176" t="str">
            <v>001</v>
          </cell>
          <cell r="AD176" t="str">
            <v>11</v>
          </cell>
        </row>
        <row r="177">
          <cell r="V177" t="str">
            <v>Plan manejo grandes carnívoros</v>
          </cell>
          <cell r="W177" t="str">
            <v>2.2</v>
          </cell>
          <cell r="X177" t="str">
            <v>I00100301100011</v>
          </cell>
          <cell r="Y177">
            <v>1</v>
          </cell>
          <cell r="Z177" t="str">
            <v>REMUNERACION SERVICIOS TECNICOS</v>
          </cell>
          <cell r="AA177" t="str">
            <v>0</v>
          </cell>
          <cell r="AB177">
            <v>2</v>
          </cell>
          <cell r="AC177" t="str">
            <v>001</v>
          </cell>
          <cell r="AD177" t="str">
            <v>11</v>
          </cell>
        </row>
        <row r="178">
          <cell r="V178" t="str">
            <v>Profesional comunicador social </v>
          </cell>
          <cell r="W178" t="str">
            <v>2.2</v>
          </cell>
          <cell r="X178" t="str">
            <v>I00100301100011</v>
          </cell>
          <cell r="Y178">
            <v>1</v>
          </cell>
          <cell r="Z178" t="str">
            <v>REMUNERACION SERVICIOS TECNICOS</v>
          </cell>
          <cell r="AA178" t="str">
            <v>0</v>
          </cell>
          <cell r="AB178">
            <v>2</v>
          </cell>
          <cell r="AC178" t="str">
            <v>001</v>
          </cell>
          <cell r="AD178" t="str">
            <v>11</v>
          </cell>
        </row>
        <row r="179">
          <cell r="V179" t="str">
            <v>Profesional Junior </v>
          </cell>
          <cell r="W179" t="str">
            <v>2.2</v>
          </cell>
          <cell r="X179" t="str">
            <v>I00100301100011</v>
          </cell>
          <cell r="Y179">
            <v>1</v>
          </cell>
          <cell r="Z179" t="str">
            <v>REMUNERACION SERVICIOS TECNICOS</v>
          </cell>
          <cell r="AA179" t="str">
            <v>0</v>
          </cell>
          <cell r="AB179">
            <v>2</v>
          </cell>
          <cell r="AC179" t="str">
            <v>001</v>
          </cell>
          <cell r="AD179" t="str">
            <v>11</v>
          </cell>
        </row>
        <row r="180">
          <cell r="V180" t="str">
            <v>Profesional Senior </v>
          </cell>
          <cell r="W180" t="str">
            <v>2.2</v>
          </cell>
          <cell r="X180" t="str">
            <v>I00100301100011</v>
          </cell>
          <cell r="Y180">
            <v>1</v>
          </cell>
          <cell r="Z180" t="str">
            <v>REMUNERACION SERVICIOS TECNICOS</v>
          </cell>
          <cell r="AA180" t="str">
            <v>0</v>
          </cell>
          <cell r="AB180">
            <v>2</v>
          </cell>
          <cell r="AC180" t="str">
            <v>001</v>
          </cell>
          <cell r="AD180" t="str">
            <v>11</v>
          </cell>
        </row>
        <row r="181">
          <cell r="V181" t="str">
            <v>Profesional SIG </v>
          </cell>
          <cell r="W181" t="str">
            <v>2.2</v>
          </cell>
          <cell r="X181" t="str">
            <v>I00100301100011</v>
          </cell>
          <cell r="Y181">
            <v>1</v>
          </cell>
          <cell r="Z181" t="str">
            <v>REMUNERACION SERVICIOS TECNICOS</v>
          </cell>
          <cell r="AA181" t="str">
            <v>0</v>
          </cell>
          <cell r="AB181">
            <v>2</v>
          </cell>
          <cell r="AC181" t="str">
            <v>001</v>
          </cell>
          <cell r="AD181" t="str">
            <v>11</v>
          </cell>
        </row>
        <row r="182">
          <cell r="V182" t="str">
            <v>Profesional socio económico </v>
          </cell>
          <cell r="W182" t="str">
            <v>2.2</v>
          </cell>
          <cell r="X182" t="str">
            <v>I00100301100011</v>
          </cell>
          <cell r="Y182">
            <v>1</v>
          </cell>
          <cell r="Z182" t="str">
            <v>REMUNERACION SERVICIOS TECNICOS</v>
          </cell>
          <cell r="AA182" t="str">
            <v>0</v>
          </cell>
          <cell r="AB182">
            <v>2</v>
          </cell>
          <cell r="AC182" t="str">
            <v>001</v>
          </cell>
          <cell r="AD182" t="str">
            <v>11</v>
          </cell>
        </row>
        <row r="183">
          <cell r="V183" t="str">
            <v>Propuesta de ajuste de normatividad/política</v>
          </cell>
          <cell r="W183" t="str">
            <v>2.2</v>
          </cell>
          <cell r="X183" t="str">
            <v>I00100301100011</v>
          </cell>
          <cell r="Y183">
            <v>1</v>
          </cell>
          <cell r="Z183" t="str">
            <v>REMUNERACION SERVICIOS TECNICOS</v>
          </cell>
          <cell r="AA183" t="str">
            <v>0</v>
          </cell>
          <cell r="AB183">
            <v>2</v>
          </cell>
          <cell r="AC183" t="str">
            <v>001</v>
          </cell>
          <cell r="AD183" t="str">
            <v>11</v>
          </cell>
        </row>
        <row r="184">
          <cell r="V184" t="str">
            <v>Propuesta priorización areas altiplano</v>
          </cell>
          <cell r="W184" t="str">
            <v>2.2</v>
          </cell>
          <cell r="X184" t="str">
            <v>I00100301100011</v>
          </cell>
          <cell r="Y184">
            <v>1</v>
          </cell>
          <cell r="Z184" t="str">
            <v>REMUNERACION SERVICIOS TECNICOS</v>
          </cell>
          <cell r="AA184" t="str">
            <v>0</v>
          </cell>
          <cell r="AB184">
            <v>2</v>
          </cell>
          <cell r="AC184" t="str">
            <v>001</v>
          </cell>
          <cell r="AD184" t="str">
            <v>11</v>
          </cell>
        </row>
        <row r="185">
          <cell r="V185" t="str">
            <v>Responsable de comunicaciones</v>
          </cell>
          <cell r="W185" t="str">
            <v>2.2</v>
          </cell>
          <cell r="X185" t="str">
            <v>I00100301100011</v>
          </cell>
          <cell r="Y185">
            <v>1</v>
          </cell>
          <cell r="Z185" t="str">
            <v>REMUNERACION SERVICIOS TECNICOS</v>
          </cell>
          <cell r="AA185" t="str">
            <v>0</v>
          </cell>
          <cell r="AB185">
            <v>2</v>
          </cell>
          <cell r="AC185" t="str">
            <v>001</v>
          </cell>
          <cell r="AD185" t="str">
            <v>11</v>
          </cell>
        </row>
        <row r="186">
          <cell r="V186" t="str">
            <v>Responsable Ecologia Escolar - Manejo diferenciado Cane - Iguaque</v>
          </cell>
          <cell r="W186" t="str">
            <v>2.2</v>
          </cell>
          <cell r="X186" t="str">
            <v>I00100301100011</v>
          </cell>
          <cell r="Y186">
            <v>1</v>
          </cell>
          <cell r="Z186" t="str">
            <v>REMUNERACION SERVICIOS TECNICOS</v>
          </cell>
          <cell r="AA186" t="str">
            <v>0</v>
          </cell>
          <cell r="AB186">
            <v>2</v>
          </cell>
          <cell r="AC186" t="str">
            <v>001</v>
          </cell>
          <cell r="AD186" t="str">
            <v>11</v>
          </cell>
        </row>
        <row r="187">
          <cell r="V187" t="str">
            <v>Responsable gestión paisajes otras áreas de Andes</v>
          </cell>
          <cell r="W187" t="str">
            <v>2.2</v>
          </cell>
          <cell r="X187" t="str">
            <v>I00100301100011</v>
          </cell>
          <cell r="Y187">
            <v>1</v>
          </cell>
          <cell r="Z187" t="str">
            <v>REMUNERACION SERVICIOS TECNICOS</v>
          </cell>
          <cell r="AA187" t="str">
            <v>0</v>
          </cell>
          <cell r="AB187">
            <v>2</v>
          </cell>
          <cell r="AC187" t="str">
            <v>001</v>
          </cell>
          <cell r="AD187" t="str">
            <v>11</v>
          </cell>
        </row>
        <row r="188">
          <cell r="V188" t="str">
            <v>Responsable gestión paisajes rurales Sandra Aristizabal</v>
          </cell>
          <cell r="W188" t="str">
            <v>2.2</v>
          </cell>
          <cell r="X188" t="str">
            <v>I00100301100011</v>
          </cell>
          <cell r="Y188">
            <v>1</v>
          </cell>
          <cell r="Z188" t="str">
            <v>REMUNERACION SERVICIOS TECNICOS</v>
          </cell>
          <cell r="AA188" t="str">
            <v>0</v>
          </cell>
          <cell r="AB188">
            <v>2</v>
          </cell>
          <cell r="AC188" t="str">
            <v>001</v>
          </cell>
          <cell r="AD188" t="str">
            <v>11</v>
          </cell>
        </row>
        <row r="189">
          <cell r="V189" t="str">
            <v>Sistematizador colecciones 1</v>
          </cell>
          <cell r="W189" t="str">
            <v>2.2</v>
          </cell>
          <cell r="X189" t="str">
            <v>I00100301100011</v>
          </cell>
          <cell r="Y189">
            <v>1</v>
          </cell>
          <cell r="Z189" t="str">
            <v>REMUNERACION SERVICIOS TECNICOS</v>
          </cell>
          <cell r="AA189" t="str">
            <v>0</v>
          </cell>
          <cell r="AB189">
            <v>2</v>
          </cell>
          <cell r="AC189" t="str">
            <v>001</v>
          </cell>
          <cell r="AD189" t="str">
            <v>11</v>
          </cell>
        </row>
        <row r="190">
          <cell r="V190" t="str">
            <v>Sistematizador colecciones 2</v>
          </cell>
          <cell r="W190" t="str">
            <v>2.2</v>
          </cell>
          <cell r="X190" t="str">
            <v>I00100301100011</v>
          </cell>
          <cell r="Y190">
            <v>1</v>
          </cell>
          <cell r="Z190" t="str">
            <v>REMUNERACION SERVICIOS TECNICOS</v>
          </cell>
          <cell r="AA190" t="str">
            <v>0</v>
          </cell>
          <cell r="AB190">
            <v>2</v>
          </cell>
          <cell r="AC190" t="str">
            <v>001</v>
          </cell>
          <cell r="AD190" t="str">
            <v>11</v>
          </cell>
        </row>
        <row r="191">
          <cell r="V191" t="str">
            <v>Sistematizador colecciones 2</v>
          </cell>
          <cell r="W191" t="str">
            <v>2.2</v>
          </cell>
          <cell r="X191" t="str">
            <v>I00100301100011</v>
          </cell>
          <cell r="Y191">
            <v>1</v>
          </cell>
          <cell r="Z191" t="str">
            <v>REMUNERACION SERVICIOS TECNICOS</v>
          </cell>
          <cell r="AA191" t="str">
            <v>0</v>
          </cell>
          <cell r="AB191">
            <v>2</v>
          </cell>
          <cell r="AC191" t="str">
            <v>001</v>
          </cell>
          <cell r="AD191" t="str">
            <v>11</v>
          </cell>
        </row>
        <row r="192">
          <cell r="V192" t="str">
            <v>Técnico Junior para banco sonidos P.R.</v>
          </cell>
          <cell r="W192" t="str">
            <v>2.2</v>
          </cell>
          <cell r="X192" t="str">
            <v>I00100301100011</v>
          </cell>
          <cell r="Y192">
            <v>1</v>
          </cell>
          <cell r="Z192" t="str">
            <v>REMUNERACION SERVICIOS TECNICOS</v>
          </cell>
          <cell r="AA192" t="str">
            <v>0</v>
          </cell>
          <cell r="AB192">
            <v>2</v>
          </cell>
          <cell r="AC192" t="str">
            <v>001</v>
          </cell>
          <cell r="AD192" t="str">
            <v>11</v>
          </cell>
        </row>
        <row r="193">
          <cell r="V193" t="str">
            <v>Uso y herramientas manejo paisaje en cercos vivos </v>
          </cell>
          <cell r="W193" t="str">
            <v>2.2</v>
          </cell>
          <cell r="X193" t="str">
            <v>I00100301100011</v>
          </cell>
          <cell r="Y193">
            <v>1</v>
          </cell>
          <cell r="Z193" t="str">
            <v>REMUNERACION SERVICIOS TECNICOS</v>
          </cell>
          <cell r="AA193" t="str">
            <v>0</v>
          </cell>
          <cell r="AB193">
            <v>2</v>
          </cell>
          <cell r="AC193" t="str">
            <v>001</v>
          </cell>
          <cell r="AD193" t="str">
            <v>11</v>
          </cell>
        </row>
        <row r="194">
          <cell r="V194" t="str">
            <v>Web master UCCE</v>
          </cell>
          <cell r="W194" t="str">
            <v>2.2</v>
          </cell>
          <cell r="X194" t="str">
            <v>I00100301100011</v>
          </cell>
          <cell r="Y194">
            <v>1</v>
          </cell>
          <cell r="Z194" t="str">
            <v>REMUNERACION SERVICIOS TECNICOS</v>
          </cell>
          <cell r="AA194" t="str">
            <v>0</v>
          </cell>
          <cell r="AB194">
            <v>2</v>
          </cell>
          <cell r="AC194" t="str">
            <v>001</v>
          </cell>
          <cell r="AD194" t="str">
            <v>11</v>
          </cell>
        </row>
        <row r="195">
          <cell r="V195" t="str">
            <v>Webmaster</v>
          </cell>
          <cell r="W195" t="str">
            <v>2.2</v>
          </cell>
          <cell r="X195" t="str">
            <v>I00100301100011</v>
          </cell>
          <cell r="Y195">
            <v>1</v>
          </cell>
          <cell r="Z195" t="str">
            <v>REMUNERACION SERVICIOS TECNICOS</v>
          </cell>
          <cell r="AA195" t="str">
            <v>0</v>
          </cell>
          <cell r="AB195">
            <v>2</v>
          </cell>
          <cell r="AC195" t="str">
            <v>001</v>
          </cell>
          <cell r="AD195" t="str">
            <v>11</v>
          </cell>
        </row>
        <row r="196">
          <cell r="V196" t="str">
            <v>Actividades comunicación participativa para la participacion y divulgación en Herramientas del Paisaje</v>
          </cell>
          <cell r="W196" t="str">
            <v>2.3</v>
          </cell>
          <cell r="X196" t="str">
            <v>I00221025100011</v>
          </cell>
          <cell r="Y196">
            <v>1</v>
          </cell>
          <cell r="Z196" t="str">
            <v>SERVICIOS DE CAPACITACION BIENESTAR SOCIAL Y ESTIMULOS</v>
          </cell>
          <cell r="AA196" t="str">
            <v>0</v>
          </cell>
          <cell r="AB196">
            <v>2</v>
          </cell>
          <cell r="AC196" t="str">
            <v>002</v>
          </cell>
          <cell r="AD196" t="str">
            <v>11</v>
          </cell>
        </row>
        <row r="197">
          <cell r="V197" t="str">
            <v>Apoyo a Bioexpo 2004</v>
          </cell>
          <cell r="W197" t="str">
            <v>2.3</v>
          </cell>
          <cell r="X197" t="str">
            <v>I00221025100011</v>
          </cell>
          <cell r="Y197">
            <v>1</v>
          </cell>
          <cell r="Z197" t="str">
            <v>SERVICIOS DE CAPACITACION BIENESTAR SOCIAL Y ESTIMULOS</v>
          </cell>
          <cell r="AA197" t="str">
            <v>0</v>
          </cell>
          <cell r="AB197">
            <v>2</v>
          </cell>
          <cell r="AC197" t="str">
            <v>002</v>
          </cell>
          <cell r="AD197" t="str">
            <v>11</v>
          </cell>
        </row>
        <row r="198">
          <cell r="V198" t="str">
            <v>Apoyo a pasantías en colecciones GEMA</v>
          </cell>
          <cell r="W198" t="str">
            <v>2.3</v>
          </cell>
          <cell r="X198" t="str">
            <v>I00221025100011</v>
          </cell>
          <cell r="Y198">
            <v>1</v>
          </cell>
          <cell r="Z198" t="str">
            <v>SERVICIOS DE CAPACITACION BIENESTAR SOCIAL Y ESTIMULOS</v>
          </cell>
          <cell r="AA198" t="str">
            <v>0</v>
          </cell>
          <cell r="AB198">
            <v>2</v>
          </cell>
          <cell r="AC198" t="str">
            <v>002</v>
          </cell>
          <cell r="AD198" t="str">
            <v>11</v>
          </cell>
        </row>
        <row r="199">
          <cell r="V199" t="str">
            <v>Apoyo a pasantias villa de leyva</v>
          </cell>
          <cell r="W199" t="str">
            <v>2.3</v>
          </cell>
          <cell r="X199" t="str">
            <v>I00221025100011</v>
          </cell>
          <cell r="Y199">
            <v>1</v>
          </cell>
          <cell r="Z199" t="str">
            <v>SERVICIOS DE CAPACITACION BIENESTAR SOCIAL Y ESTIMULOS</v>
          </cell>
          <cell r="AA199" t="str">
            <v>0</v>
          </cell>
          <cell r="AB199">
            <v>2</v>
          </cell>
          <cell r="AC199" t="str">
            <v>002</v>
          </cell>
          <cell r="AD199" t="str">
            <v>11</v>
          </cell>
        </row>
        <row r="200">
          <cell r="V200" t="str">
            <v>Apoyo procesos endógenos, becas y pasantías Caribe, Orinoquía, Andes</v>
          </cell>
          <cell r="W200" t="str">
            <v>2.3</v>
          </cell>
          <cell r="X200" t="str">
            <v>I00221025100011</v>
          </cell>
          <cell r="Y200">
            <v>1</v>
          </cell>
          <cell r="Z200" t="str">
            <v>SERVICIOS DE CAPACITACION BIENESTAR SOCIAL Y ESTIMULOS</v>
          </cell>
          <cell r="AA200" t="str">
            <v>0</v>
          </cell>
          <cell r="AB200">
            <v>2</v>
          </cell>
          <cell r="AC200" t="str">
            <v>002</v>
          </cell>
          <cell r="AD200" t="str">
            <v>11</v>
          </cell>
        </row>
        <row r="201">
          <cell r="V201" t="str">
            <v>Asistencia talleres o congresos </v>
          </cell>
          <cell r="W201" t="str">
            <v>2.3</v>
          </cell>
          <cell r="X201" t="str">
            <v>I00221025100011</v>
          </cell>
          <cell r="Y201">
            <v>1</v>
          </cell>
          <cell r="Z201" t="str">
            <v>SERVICIOS DE CAPACITACION BIENESTAR SOCIAL Y ESTIMULOS</v>
          </cell>
          <cell r="AA201" t="str">
            <v>0</v>
          </cell>
          <cell r="AB201">
            <v>2</v>
          </cell>
          <cell r="AC201" t="str">
            <v>002</v>
          </cell>
          <cell r="AD201" t="str">
            <v>11</v>
          </cell>
        </row>
        <row r="202">
          <cell r="V202" t="str">
            <v>Capacitación</v>
          </cell>
          <cell r="W202" t="str">
            <v>2.3</v>
          </cell>
          <cell r="X202" t="str">
            <v>I00221025100011</v>
          </cell>
          <cell r="Y202">
            <v>1</v>
          </cell>
          <cell r="Z202" t="str">
            <v>SERVICIOS DE CAPACITACION BIENESTAR SOCIAL Y ESTIMULOS</v>
          </cell>
          <cell r="AA202" t="str">
            <v>0</v>
          </cell>
          <cell r="AB202">
            <v>2</v>
          </cell>
          <cell r="AC202" t="str">
            <v>002</v>
          </cell>
          <cell r="AD202" t="str">
            <v>11</v>
          </cell>
        </row>
        <row r="203">
          <cell r="V203" t="str">
            <v>Capacitación</v>
          </cell>
          <cell r="W203" t="str">
            <v>2.3</v>
          </cell>
          <cell r="X203" t="str">
            <v>I00221025100011</v>
          </cell>
          <cell r="Y203">
            <v>1</v>
          </cell>
          <cell r="Z203" t="str">
            <v>SERVICIOS DE CAPACITACION BIENESTAR SOCIAL Y ESTIMULOS</v>
          </cell>
          <cell r="AA203" t="str">
            <v>0</v>
          </cell>
          <cell r="AB203">
            <v>2</v>
          </cell>
          <cell r="AC203" t="str">
            <v>002</v>
          </cell>
          <cell r="AD203" t="str">
            <v>11</v>
          </cell>
        </row>
        <row r="204">
          <cell r="V204" t="str">
            <v>Capacitación</v>
          </cell>
          <cell r="W204" t="str">
            <v>2.3</v>
          </cell>
          <cell r="X204" t="str">
            <v>I00221025100011</v>
          </cell>
          <cell r="Y204">
            <v>1</v>
          </cell>
          <cell r="Z204" t="str">
            <v>SERVICIOS DE CAPACITACION BIENESTAR SOCIAL Y ESTIMULOS</v>
          </cell>
          <cell r="AA204" t="str">
            <v>0</v>
          </cell>
          <cell r="AB204">
            <v>2</v>
          </cell>
          <cell r="AC204" t="str">
            <v>002</v>
          </cell>
          <cell r="AD204" t="str">
            <v>11</v>
          </cell>
        </row>
        <row r="205">
          <cell r="V205" t="str">
            <v>Capacitación a socios del proyecto en SIB y colecciones</v>
          </cell>
          <cell r="W205" t="str">
            <v>2.3</v>
          </cell>
          <cell r="X205" t="str">
            <v>I00221025100011</v>
          </cell>
          <cell r="Y205">
            <v>1</v>
          </cell>
          <cell r="Z205" t="str">
            <v>SERVICIOS DE CAPACITACION BIENESTAR SOCIAL Y ESTIMULOS</v>
          </cell>
          <cell r="AA205" t="str">
            <v>0</v>
          </cell>
          <cell r="AB205">
            <v>2</v>
          </cell>
          <cell r="AC205" t="str">
            <v>002</v>
          </cell>
          <cell r="AD205" t="str">
            <v>11</v>
          </cell>
        </row>
        <row r="206">
          <cell r="V206" t="str">
            <v>Capacitación Equipo de coordinación</v>
          </cell>
          <cell r="W206" t="str">
            <v>2.3</v>
          </cell>
          <cell r="X206" t="str">
            <v>I00221025100011</v>
          </cell>
          <cell r="Y206">
            <v>1</v>
          </cell>
          <cell r="Z206" t="str">
            <v>SERVICIOS DE CAPACITACION BIENESTAR SOCIAL Y ESTIMULOS</v>
          </cell>
          <cell r="AA206" t="str">
            <v>0</v>
          </cell>
          <cell r="AB206">
            <v>2</v>
          </cell>
          <cell r="AC206" t="str">
            <v>002</v>
          </cell>
          <cell r="AD206" t="str">
            <v>11</v>
          </cell>
        </row>
        <row r="207">
          <cell r="V207" t="str">
            <v>Capacitación investigadores SIB</v>
          </cell>
          <cell r="W207" t="str">
            <v>2.3</v>
          </cell>
          <cell r="X207" t="str">
            <v>I00221025100011</v>
          </cell>
          <cell r="Y207">
            <v>1</v>
          </cell>
          <cell r="Z207" t="str">
            <v>SERVICIOS DE CAPACITACION BIENESTAR SOCIAL Y ESTIMULOS</v>
          </cell>
          <cell r="AA207" t="str">
            <v>0</v>
          </cell>
          <cell r="AB207">
            <v>2</v>
          </cell>
          <cell r="AC207" t="str">
            <v>002</v>
          </cell>
          <cell r="AD207" t="str">
            <v>11</v>
          </cell>
        </row>
        <row r="208">
          <cell r="V208" t="str">
            <v>Capacitación red de ecoturismo</v>
          </cell>
          <cell r="W208" t="str">
            <v>2.3</v>
          </cell>
          <cell r="X208" t="str">
            <v>I00221025100011</v>
          </cell>
          <cell r="Y208">
            <v>1</v>
          </cell>
          <cell r="Z208" t="str">
            <v>SERVICIOS DE CAPACITACION BIENESTAR SOCIAL Y ESTIMULOS</v>
          </cell>
          <cell r="AA208" t="str">
            <v>0</v>
          </cell>
          <cell r="AB208">
            <v>2</v>
          </cell>
          <cell r="AC208" t="str">
            <v>002</v>
          </cell>
          <cell r="AD208" t="str">
            <v>11</v>
          </cell>
        </row>
        <row r="209">
          <cell r="V209" t="str">
            <v>Capacitación socios SIB Andes en administración de información</v>
          </cell>
          <cell r="W209" t="str">
            <v>2.3</v>
          </cell>
          <cell r="X209" t="str">
            <v>I00221025100011</v>
          </cell>
          <cell r="Y209">
            <v>1</v>
          </cell>
          <cell r="Z209" t="str">
            <v>SERVICIOS DE CAPACITACION BIENESTAR SOCIAL Y ESTIMULOS</v>
          </cell>
          <cell r="AA209" t="str">
            <v>0</v>
          </cell>
          <cell r="AB209">
            <v>2</v>
          </cell>
          <cell r="AC209" t="str">
            <v>002</v>
          </cell>
          <cell r="AD209" t="str">
            <v>11</v>
          </cell>
        </row>
        <row r="210">
          <cell r="V210" t="str">
            <v>Capacitación y seminarios</v>
          </cell>
          <cell r="W210" t="str">
            <v>2.3</v>
          </cell>
          <cell r="X210" t="str">
            <v>I00221025100011</v>
          </cell>
          <cell r="Y210">
            <v>1</v>
          </cell>
          <cell r="Z210" t="str">
            <v>SERVICIOS DE CAPACITACION BIENESTAR SOCIAL Y ESTIMULOS</v>
          </cell>
          <cell r="AA210" t="str">
            <v>0</v>
          </cell>
          <cell r="AB210">
            <v>2</v>
          </cell>
          <cell r="AC210" t="str">
            <v>002</v>
          </cell>
          <cell r="AD210" t="str">
            <v>11</v>
          </cell>
        </row>
        <row r="211">
          <cell r="V211" t="str">
            <v>Concertación institucional altiplano</v>
          </cell>
          <cell r="W211" t="str">
            <v>2.3</v>
          </cell>
          <cell r="X211" t="str">
            <v>I00221025100011</v>
          </cell>
          <cell r="Y211">
            <v>1</v>
          </cell>
          <cell r="Z211" t="str">
            <v>SERVICIOS DE CAPACITACION BIENESTAR SOCIAL Y ESTIMULOS</v>
          </cell>
          <cell r="AA211" t="str">
            <v>0</v>
          </cell>
          <cell r="AB211">
            <v>2</v>
          </cell>
          <cell r="AC211" t="str">
            <v>002</v>
          </cell>
          <cell r="AD211" t="str">
            <v>11</v>
          </cell>
        </row>
        <row r="212">
          <cell r="V212" t="str">
            <v>Concertacion plan de trabajo piedemonte</v>
          </cell>
          <cell r="W212" t="str">
            <v>2.3</v>
          </cell>
          <cell r="X212" t="str">
            <v>I00221025100011</v>
          </cell>
          <cell r="Y212">
            <v>1</v>
          </cell>
          <cell r="Z212" t="str">
            <v>SERVICIOS DE CAPACITACION BIENESTAR SOCIAL Y ESTIMULOS</v>
          </cell>
          <cell r="AA212" t="str">
            <v>0</v>
          </cell>
          <cell r="AB212">
            <v>2</v>
          </cell>
          <cell r="AC212" t="str">
            <v>002</v>
          </cell>
          <cell r="AD212" t="str">
            <v>11</v>
          </cell>
        </row>
        <row r="213">
          <cell r="V213" t="str">
            <v>Curso técnico en sistemas de seguimiento y evaluación para el uso y manejo adaptativo</v>
          </cell>
          <cell r="W213" t="str">
            <v>2.3</v>
          </cell>
          <cell r="X213" t="str">
            <v>I00221025100011</v>
          </cell>
          <cell r="Y213">
            <v>1</v>
          </cell>
          <cell r="Z213" t="str">
            <v>SERVICIOS DE CAPACITACION BIENESTAR SOCIAL Y ESTIMULOS</v>
          </cell>
          <cell r="AA213" t="str">
            <v>0</v>
          </cell>
          <cell r="AB213">
            <v>2</v>
          </cell>
          <cell r="AC213" t="str">
            <v>002</v>
          </cell>
          <cell r="AD213" t="str">
            <v>11</v>
          </cell>
        </row>
        <row r="214">
          <cell r="V214" t="str">
            <v>Cursos de capacitación</v>
          </cell>
          <cell r="W214" t="str">
            <v>2.3</v>
          </cell>
          <cell r="X214" t="str">
            <v>I00221025100011</v>
          </cell>
          <cell r="Y214">
            <v>1</v>
          </cell>
          <cell r="Z214" t="str">
            <v>SERVICIOS DE CAPACITACION BIENESTAR SOCIAL Y ESTIMULOS</v>
          </cell>
          <cell r="AA214" t="str">
            <v>0</v>
          </cell>
          <cell r="AB214">
            <v>2</v>
          </cell>
          <cell r="AC214" t="str">
            <v>002</v>
          </cell>
          <cell r="AD214" t="str">
            <v>11</v>
          </cell>
        </row>
        <row r="215">
          <cell r="V215" t="str">
            <v>Digitador</v>
          </cell>
          <cell r="W215" t="str">
            <v>2.3</v>
          </cell>
          <cell r="X215" t="str">
            <v>I00221025100011</v>
          </cell>
          <cell r="Y215">
            <v>1</v>
          </cell>
          <cell r="Z215" t="str">
            <v>SERVICIOS DE CAPACITACION BIENESTAR SOCIAL Y ESTIMULOS</v>
          </cell>
          <cell r="AA215" t="str">
            <v>0</v>
          </cell>
          <cell r="AB215">
            <v>2</v>
          </cell>
          <cell r="AC215" t="str">
            <v>002</v>
          </cell>
          <cell r="AD215" t="str">
            <v>11</v>
          </cell>
        </row>
        <row r="216">
          <cell r="V216" t="str">
            <v>Distribución de materiales de apoyo a escuelas</v>
          </cell>
          <cell r="W216" t="str">
            <v>2.3</v>
          </cell>
          <cell r="X216" t="str">
            <v>I00221025100011</v>
          </cell>
          <cell r="Y216">
            <v>1</v>
          </cell>
          <cell r="Z216" t="str">
            <v>SERVICIOS DE CAPACITACION BIENESTAR SOCIAL Y ESTIMULOS</v>
          </cell>
          <cell r="AA216" t="str">
            <v>0</v>
          </cell>
          <cell r="AB216">
            <v>2</v>
          </cell>
          <cell r="AC216" t="str">
            <v>002</v>
          </cell>
          <cell r="AD216" t="str">
            <v>11</v>
          </cell>
        </row>
        <row r="217">
          <cell r="V217" t="str">
            <v>Divulgacion   (talleres)</v>
          </cell>
          <cell r="W217" t="str">
            <v>2.3</v>
          </cell>
          <cell r="X217" t="str">
            <v>I00221025100011</v>
          </cell>
          <cell r="Y217">
            <v>1</v>
          </cell>
          <cell r="Z217" t="str">
            <v>SERVICIOS DE CAPACITACION BIENESTAR SOCIAL Y ESTIMULOS</v>
          </cell>
          <cell r="AA217" t="str">
            <v>0</v>
          </cell>
          <cell r="AB217">
            <v>2</v>
          </cell>
          <cell r="AC217" t="str">
            <v>002</v>
          </cell>
          <cell r="AD217" t="str">
            <v>11</v>
          </cell>
        </row>
        <row r="218">
          <cell r="V218" t="str">
            <v>Dos publicaciones</v>
          </cell>
          <cell r="W218" t="str">
            <v>2.3</v>
          </cell>
          <cell r="X218" t="str">
            <v>I00221025100011</v>
          </cell>
          <cell r="Y218">
            <v>1</v>
          </cell>
          <cell r="Z218" t="str">
            <v>SERVICIOS DE CAPACITACION BIENESTAR SOCIAL Y ESTIMULOS</v>
          </cell>
          <cell r="AA218" t="str">
            <v>0</v>
          </cell>
          <cell r="AB218">
            <v>2</v>
          </cell>
          <cell r="AC218" t="str">
            <v>002</v>
          </cell>
          <cell r="AD218" t="str">
            <v>11</v>
          </cell>
        </row>
        <row r="219">
          <cell r="V219" t="str">
            <v>Edición publicaciones (2)</v>
          </cell>
          <cell r="W219" t="str">
            <v>2.3</v>
          </cell>
          <cell r="X219" t="str">
            <v>I00221025100011</v>
          </cell>
          <cell r="Y219">
            <v>1</v>
          </cell>
          <cell r="Z219" t="str">
            <v>SERVICIOS DE CAPACITACION BIENESTAR SOCIAL Y ESTIMULOS</v>
          </cell>
          <cell r="AA219" t="str">
            <v>0</v>
          </cell>
          <cell r="AB219">
            <v>2</v>
          </cell>
          <cell r="AC219" t="str">
            <v>002</v>
          </cell>
          <cell r="AD219" t="str">
            <v>11</v>
          </cell>
        </row>
        <row r="220">
          <cell r="V220" t="str">
            <v>Encuentro para fortalecer la red de Turismo Sostenible</v>
          </cell>
          <cell r="W220" t="str">
            <v>2.3</v>
          </cell>
          <cell r="X220" t="str">
            <v>I00221025100011</v>
          </cell>
          <cell r="Y220">
            <v>1</v>
          </cell>
          <cell r="Z220" t="str">
            <v>SERVICIOS DE CAPACITACION BIENESTAR SOCIAL Y ESTIMULOS</v>
          </cell>
          <cell r="AA220" t="str">
            <v>0</v>
          </cell>
          <cell r="AB220">
            <v>2</v>
          </cell>
          <cell r="AC220" t="str">
            <v>002</v>
          </cell>
          <cell r="AD220" t="str">
            <v>11</v>
          </cell>
        </row>
        <row r="221">
          <cell r="V221" t="str">
            <v>Estrategia Capacitación SIB nivel nacional</v>
          </cell>
          <cell r="W221" t="str">
            <v>2.3</v>
          </cell>
          <cell r="X221" t="str">
            <v>I00221025100011</v>
          </cell>
          <cell r="Y221">
            <v>1</v>
          </cell>
          <cell r="Z221" t="str">
            <v>SERVICIOS DE CAPACITACION BIENESTAR SOCIAL Y ESTIMULOS</v>
          </cell>
          <cell r="AA221" t="str">
            <v>0</v>
          </cell>
          <cell r="AB221">
            <v>2</v>
          </cell>
          <cell r="AC221" t="str">
            <v>002</v>
          </cell>
          <cell r="AD221" t="str">
            <v>11</v>
          </cell>
        </row>
        <row r="222">
          <cell r="V222" t="str">
            <v>Exposición de aves rapaces</v>
          </cell>
          <cell r="W222" t="str">
            <v>2.3</v>
          </cell>
          <cell r="X222" t="str">
            <v>I00221025100011</v>
          </cell>
          <cell r="Y222">
            <v>1</v>
          </cell>
          <cell r="Z222" t="str">
            <v>SERVICIOS DE CAPACITACION BIENESTAR SOCIAL Y ESTIMULOS</v>
          </cell>
          <cell r="AA222" t="str">
            <v>0</v>
          </cell>
          <cell r="AB222">
            <v>2</v>
          </cell>
          <cell r="AC222" t="str">
            <v>002</v>
          </cell>
          <cell r="AD222" t="str">
            <v>11</v>
          </cell>
        </row>
        <row r="223">
          <cell r="V223" t="str">
            <v>Foro Nacional Intercambio de experiencias de conservación</v>
          </cell>
          <cell r="W223" t="str">
            <v>2.3</v>
          </cell>
          <cell r="X223" t="str">
            <v>I00221025100011</v>
          </cell>
          <cell r="Y223">
            <v>1</v>
          </cell>
          <cell r="Z223" t="str">
            <v>SERVICIOS DE CAPACITACION BIENESTAR SOCIAL Y ESTIMULOS</v>
          </cell>
          <cell r="AA223" t="str">
            <v>0</v>
          </cell>
          <cell r="AB223">
            <v>2</v>
          </cell>
          <cell r="AC223" t="str">
            <v>002</v>
          </cell>
          <cell r="AD223" t="str">
            <v>11</v>
          </cell>
        </row>
        <row r="224">
          <cell r="V224" t="str">
            <v>Foros regionales problemática biodiversidad</v>
          </cell>
          <cell r="W224" t="str">
            <v>2.3</v>
          </cell>
          <cell r="X224" t="str">
            <v>I00221025100011</v>
          </cell>
          <cell r="Y224">
            <v>1</v>
          </cell>
          <cell r="Z224" t="str">
            <v>SERVICIOS DE CAPACITACION BIENESTAR SOCIAL Y ESTIMULOS</v>
          </cell>
          <cell r="AA224" t="str">
            <v>0</v>
          </cell>
          <cell r="AB224">
            <v>2</v>
          </cell>
          <cell r="AC224" t="str">
            <v>002</v>
          </cell>
          <cell r="AD224" t="str">
            <v>11</v>
          </cell>
        </row>
        <row r="225">
          <cell r="V225" t="str">
            <v>Fotografías </v>
          </cell>
          <cell r="W225" t="str">
            <v>2.3</v>
          </cell>
          <cell r="X225" t="str">
            <v>I00221025100011</v>
          </cell>
          <cell r="Y225">
            <v>1</v>
          </cell>
          <cell r="Z225" t="str">
            <v>SERVICIOS DE CAPACITACION BIENESTAR SOCIAL Y ESTIMULOS</v>
          </cell>
          <cell r="AA225" t="str">
            <v>0</v>
          </cell>
          <cell r="AB225">
            <v>2</v>
          </cell>
          <cell r="AC225" t="str">
            <v>002</v>
          </cell>
          <cell r="AD225" t="str">
            <v>11</v>
          </cell>
        </row>
        <row r="226">
          <cell r="V226" t="str">
            <v>Gastos para pasantias SIB (4)</v>
          </cell>
          <cell r="W226" t="str">
            <v>2.3</v>
          </cell>
          <cell r="X226" t="str">
            <v>I00221025100011</v>
          </cell>
          <cell r="Y226">
            <v>1</v>
          </cell>
          <cell r="Z226" t="str">
            <v>SERVICIOS DE CAPACITACION BIENESTAR SOCIAL Y ESTIMULOS</v>
          </cell>
          <cell r="AA226" t="str">
            <v>0</v>
          </cell>
          <cell r="AB226">
            <v>2</v>
          </cell>
          <cell r="AC226" t="str">
            <v>002</v>
          </cell>
          <cell r="AD226" t="str">
            <v>11</v>
          </cell>
        </row>
        <row r="227">
          <cell r="V227" t="str">
            <v>Guía  de  Escarabajos coprófagos de de los Andes de Colombia</v>
          </cell>
          <cell r="W227" t="str">
            <v>2.3</v>
          </cell>
          <cell r="X227" t="str">
            <v>I00221025100011</v>
          </cell>
          <cell r="Y227">
            <v>1</v>
          </cell>
          <cell r="Z227" t="str">
            <v>SERVICIOS DE CAPACITACION BIENESTAR SOCIAL Y ESTIMULOS</v>
          </cell>
          <cell r="AA227" t="str">
            <v>0</v>
          </cell>
          <cell r="AB227">
            <v>2</v>
          </cell>
          <cell r="AC227" t="str">
            <v>002</v>
          </cell>
          <cell r="AD227" t="str">
            <v>11</v>
          </cell>
        </row>
        <row r="228">
          <cell r="V228" t="str">
            <v>Guía de los géneros de Melastomataceas de Colombia</v>
          </cell>
          <cell r="W228" t="str">
            <v>2.3</v>
          </cell>
          <cell r="X228" t="str">
            <v>I00221025100011</v>
          </cell>
          <cell r="Y228">
            <v>1</v>
          </cell>
          <cell r="Z228" t="str">
            <v>SERVICIOS DE CAPACITACION BIENESTAR SOCIAL Y ESTIMULOS</v>
          </cell>
          <cell r="AA228" t="str">
            <v>0</v>
          </cell>
          <cell r="AB228">
            <v>2</v>
          </cell>
          <cell r="AC228" t="str">
            <v>002</v>
          </cell>
          <cell r="AD228" t="str">
            <v>11</v>
          </cell>
        </row>
        <row r="229">
          <cell r="V229" t="str">
            <v>Honorarios y servicios técnicos</v>
          </cell>
          <cell r="W229" t="str">
            <v>2.3</v>
          </cell>
          <cell r="X229" t="str">
            <v>I00221025100011</v>
          </cell>
          <cell r="Y229">
            <v>1</v>
          </cell>
          <cell r="Z229" t="str">
            <v>SERVICIOS DE CAPACITACION BIENESTAR SOCIAL Y ESTIMULOS</v>
          </cell>
          <cell r="AA229" t="str">
            <v>0</v>
          </cell>
          <cell r="AB229">
            <v>2</v>
          </cell>
          <cell r="AC229" t="str">
            <v>002</v>
          </cell>
          <cell r="AD229" t="str">
            <v>11</v>
          </cell>
        </row>
        <row r="230">
          <cell r="V230" t="str">
            <v>Impresos y publicaciones</v>
          </cell>
          <cell r="W230" t="str">
            <v>2.3</v>
          </cell>
          <cell r="X230" t="str">
            <v>I00221025100011</v>
          </cell>
          <cell r="Y230">
            <v>1</v>
          </cell>
          <cell r="Z230" t="str">
            <v>SERVICIOS DE CAPACITACION BIENESTAR SOCIAL Y ESTIMULOS</v>
          </cell>
          <cell r="AA230" t="str">
            <v>0</v>
          </cell>
          <cell r="AB230">
            <v>2</v>
          </cell>
          <cell r="AC230" t="str">
            <v>002</v>
          </cell>
          <cell r="AD230" t="str">
            <v>11</v>
          </cell>
        </row>
        <row r="231">
          <cell r="V231" t="str">
            <v>Inclusion registros bases de de datos Especies focales</v>
          </cell>
          <cell r="W231" t="str">
            <v>2.3</v>
          </cell>
          <cell r="X231" t="str">
            <v>I00221025100011</v>
          </cell>
          <cell r="Y231">
            <v>1</v>
          </cell>
          <cell r="Z231" t="str">
            <v>SERVICIOS DE CAPACITACION BIENESTAR SOCIAL Y ESTIMULOS</v>
          </cell>
          <cell r="AA231" t="str">
            <v>0</v>
          </cell>
          <cell r="AB231">
            <v>2</v>
          </cell>
          <cell r="AC231" t="str">
            <v>002</v>
          </cell>
          <cell r="AD231" t="str">
            <v>11</v>
          </cell>
        </row>
        <row r="232">
          <cell r="V232" t="str">
            <v>Jornadas pedagógicas - corredores biologicos</v>
          </cell>
          <cell r="W232" t="str">
            <v>2.3</v>
          </cell>
          <cell r="X232" t="str">
            <v>I00221025100011</v>
          </cell>
          <cell r="Y232">
            <v>1</v>
          </cell>
          <cell r="Z232" t="str">
            <v>SERVICIOS DE CAPACITACION BIENESTAR SOCIAL Y ESTIMULOS</v>
          </cell>
          <cell r="AA232" t="str">
            <v>0</v>
          </cell>
          <cell r="AB232">
            <v>2</v>
          </cell>
          <cell r="AC232" t="str">
            <v>002</v>
          </cell>
          <cell r="AD232" t="str">
            <v>11</v>
          </cell>
        </row>
        <row r="233">
          <cell r="V233" t="str">
            <v>Jornadas pedagógicas conexiones  AP</v>
          </cell>
          <cell r="W233" t="str">
            <v>2.3</v>
          </cell>
          <cell r="X233" t="str">
            <v>I00221025100011</v>
          </cell>
          <cell r="Y233">
            <v>1</v>
          </cell>
          <cell r="Z233" t="str">
            <v>SERVICIOS DE CAPACITACION BIENESTAR SOCIAL Y ESTIMULOS</v>
          </cell>
          <cell r="AA233" t="str">
            <v>0</v>
          </cell>
          <cell r="AB233">
            <v>2</v>
          </cell>
          <cell r="AC233" t="str">
            <v>002</v>
          </cell>
          <cell r="AD233" t="str">
            <v>11</v>
          </cell>
        </row>
        <row r="234">
          <cell r="V234" t="str">
            <v>Misión de evaluación año 2004 </v>
          </cell>
          <cell r="W234" t="str">
            <v>2.3</v>
          </cell>
          <cell r="X234" t="str">
            <v>I00221025100011</v>
          </cell>
          <cell r="Y234">
            <v>1</v>
          </cell>
          <cell r="Z234" t="str">
            <v>SERVICIOS DE CAPACITACION BIENESTAR SOCIAL Y ESTIMULOS</v>
          </cell>
          <cell r="AA234" t="str">
            <v>0</v>
          </cell>
          <cell r="AB234">
            <v>2</v>
          </cell>
          <cell r="AC234" t="str">
            <v>002</v>
          </cell>
          <cell r="AD234" t="str">
            <v>11</v>
          </cell>
        </row>
        <row r="235">
          <cell r="V235" t="str">
            <v>Misión de evaluación término medio</v>
          </cell>
          <cell r="W235" t="str">
            <v>2.3</v>
          </cell>
          <cell r="X235" t="str">
            <v>I00221025100011</v>
          </cell>
          <cell r="Y235">
            <v>1</v>
          </cell>
          <cell r="Z235" t="str">
            <v>SERVICIOS DE CAPACITACION BIENESTAR SOCIAL Y ESTIMULOS</v>
          </cell>
          <cell r="AA235" t="str">
            <v>0</v>
          </cell>
          <cell r="AB235">
            <v>2</v>
          </cell>
          <cell r="AC235" t="str">
            <v>002</v>
          </cell>
          <cell r="AD235" t="str">
            <v>11</v>
          </cell>
        </row>
        <row r="236">
          <cell r="V236" t="str">
            <v>Participacion Congresos</v>
          </cell>
          <cell r="W236" t="str">
            <v>2.3</v>
          </cell>
          <cell r="X236" t="str">
            <v>I00221025100011</v>
          </cell>
          <cell r="Y236">
            <v>1</v>
          </cell>
          <cell r="Z236" t="str">
            <v>SERVICIOS DE CAPACITACION BIENESTAR SOCIAL Y ESTIMULOS</v>
          </cell>
          <cell r="AA236" t="str">
            <v>0</v>
          </cell>
          <cell r="AB236">
            <v>2</v>
          </cell>
          <cell r="AC236" t="str">
            <v>002</v>
          </cell>
          <cell r="AD236" t="str">
            <v>11</v>
          </cell>
        </row>
        <row r="237">
          <cell r="V237" t="str">
            <v>Participación del equipo humano en eventos internacionales (socialización y capacitación).</v>
          </cell>
          <cell r="W237" t="str">
            <v>2.3</v>
          </cell>
          <cell r="X237" t="str">
            <v>I00221025100011</v>
          </cell>
          <cell r="Y237">
            <v>1</v>
          </cell>
          <cell r="Z237" t="str">
            <v>SERVICIOS DE CAPACITACION BIENESTAR SOCIAL Y ESTIMULOS</v>
          </cell>
          <cell r="AA237" t="str">
            <v>0</v>
          </cell>
          <cell r="AB237">
            <v>2</v>
          </cell>
          <cell r="AC237" t="str">
            <v>002</v>
          </cell>
          <cell r="AD237" t="str">
            <v>11</v>
          </cell>
        </row>
        <row r="238">
          <cell r="V238" t="str">
            <v>Participación del equipo humano en eventos nacionales (socialización resultados).</v>
          </cell>
          <cell r="W238" t="str">
            <v>2.3</v>
          </cell>
          <cell r="X238" t="str">
            <v>I00221025100011</v>
          </cell>
          <cell r="Y238">
            <v>1</v>
          </cell>
          <cell r="Z238" t="str">
            <v>SERVICIOS DE CAPACITACION BIENESTAR SOCIAL Y ESTIMULOS</v>
          </cell>
          <cell r="AA238" t="str">
            <v>0</v>
          </cell>
          <cell r="AB238">
            <v>2</v>
          </cell>
          <cell r="AC238" t="str">
            <v>002</v>
          </cell>
          <cell r="AD238" t="str">
            <v>11</v>
          </cell>
        </row>
        <row r="239">
          <cell r="V239" t="str">
            <v>Participación en congreso de Biología de la Conservación en Nueva York (LR) </v>
          </cell>
          <cell r="W239" t="str">
            <v>2.3</v>
          </cell>
          <cell r="X239" t="str">
            <v>I00221025100011</v>
          </cell>
          <cell r="Y239">
            <v>1</v>
          </cell>
          <cell r="Z239" t="str">
            <v>SERVICIOS DE CAPACITACION BIENESTAR SOCIAL Y ESTIMULOS</v>
          </cell>
          <cell r="AA239" t="str">
            <v>0</v>
          </cell>
          <cell r="AB239">
            <v>2</v>
          </cell>
          <cell r="AC239" t="str">
            <v>002</v>
          </cell>
          <cell r="AD239" t="str">
            <v>11</v>
          </cell>
        </row>
        <row r="240">
          <cell r="V240" t="str">
            <v>Participación en congreso de especies invasoras (AMF/EC)</v>
          </cell>
          <cell r="W240" t="str">
            <v>2.3</v>
          </cell>
          <cell r="X240" t="str">
            <v>I00221025100011</v>
          </cell>
          <cell r="Y240">
            <v>1</v>
          </cell>
          <cell r="Z240" t="str">
            <v>SERVICIOS DE CAPACITACION BIENESTAR SOCIAL Y ESTIMULOS</v>
          </cell>
          <cell r="AA240" t="str">
            <v>0</v>
          </cell>
          <cell r="AB240">
            <v>2</v>
          </cell>
          <cell r="AC240" t="str">
            <v>002</v>
          </cell>
          <cell r="AD240" t="str">
            <v>11</v>
          </cell>
        </row>
        <row r="241">
          <cell r="V241" t="str">
            <v>Participacion en cursos</v>
          </cell>
          <cell r="W241" t="str">
            <v>2.3</v>
          </cell>
          <cell r="X241" t="str">
            <v>I00221025100011</v>
          </cell>
          <cell r="Y241">
            <v>1</v>
          </cell>
          <cell r="Z241" t="str">
            <v>SERVICIOS DE CAPACITACION BIENESTAR SOCIAL Y ESTIMULOS</v>
          </cell>
          <cell r="AA241" t="str">
            <v>0</v>
          </cell>
          <cell r="AB241">
            <v>2</v>
          </cell>
          <cell r="AC241" t="str">
            <v>002</v>
          </cell>
          <cell r="AD241" t="str">
            <v>11</v>
          </cell>
        </row>
        <row r="242">
          <cell r="V242" t="str">
            <v>Participación en encuentro nacional de ornitólogos (LR y GB)</v>
          </cell>
          <cell r="W242" t="str">
            <v>2.3</v>
          </cell>
          <cell r="X242" t="str">
            <v>I00221025100011</v>
          </cell>
          <cell r="Y242">
            <v>1</v>
          </cell>
          <cell r="Z242" t="str">
            <v>SERVICIOS DE CAPACITACION BIENESTAR SOCIAL Y ESTIMULOS</v>
          </cell>
          <cell r="AA242" t="str">
            <v>0</v>
          </cell>
          <cell r="AB242">
            <v>2</v>
          </cell>
          <cell r="AC242" t="str">
            <v>002</v>
          </cell>
          <cell r="AD242" t="str">
            <v>11</v>
          </cell>
        </row>
        <row r="243">
          <cell r="V243" t="str">
            <v>Participación en eventos nacionales e internacionales de capacitación</v>
          </cell>
          <cell r="W243" t="str">
            <v>2.3</v>
          </cell>
          <cell r="X243" t="str">
            <v>I00221025100011</v>
          </cell>
          <cell r="Y243">
            <v>1</v>
          </cell>
          <cell r="Z243" t="str">
            <v>SERVICIOS DE CAPACITACION BIENESTAR SOCIAL Y ESTIMULOS</v>
          </cell>
          <cell r="AA243" t="str">
            <v>0</v>
          </cell>
          <cell r="AB243">
            <v>2</v>
          </cell>
          <cell r="AC243" t="str">
            <v>002</v>
          </cell>
          <cell r="AD243" t="str">
            <v>11</v>
          </cell>
        </row>
        <row r="244">
          <cell r="V244" t="str">
            <v>Pasante en mercados</v>
          </cell>
          <cell r="W244" t="str">
            <v>2.3</v>
          </cell>
          <cell r="X244" t="str">
            <v>I00221025100011</v>
          </cell>
          <cell r="Y244">
            <v>1</v>
          </cell>
          <cell r="Z244" t="str">
            <v>SERVICIOS DE CAPACITACION BIENESTAR SOCIAL Y ESTIMULOS</v>
          </cell>
          <cell r="AA244" t="str">
            <v>0</v>
          </cell>
          <cell r="AB244">
            <v>2</v>
          </cell>
          <cell r="AC244" t="str">
            <v>002</v>
          </cell>
          <cell r="AD244" t="str">
            <v>11</v>
          </cell>
        </row>
        <row r="245">
          <cell r="V245" t="str">
            <v>Proceso para publicaciones materiales y productos de Herramientas*. </v>
          </cell>
          <cell r="W245" t="str">
            <v>2.3</v>
          </cell>
          <cell r="X245" t="str">
            <v>I00221025100011</v>
          </cell>
          <cell r="Y245">
            <v>1</v>
          </cell>
          <cell r="Z245" t="str">
            <v>SERVICIOS DE CAPACITACION BIENESTAR SOCIAL Y ESTIMULOS</v>
          </cell>
          <cell r="AA245" t="str">
            <v>0</v>
          </cell>
          <cell r="AB245">
            <v>2</v>
          </cell>
          <cell r="AC245" t="str">
            <v>002</v>
          </cell>
          <cell r="AD245" t="str">
            <v>11</v>
          </cell>
        </row>
        <row r="246">
          <cell r="V246" t="str">
            <v>Producción de materiales de apoyo a escuelas </v>
          </cell>
          <cell r="W246" t="str">
            <v>2.3</v>
          </cell>
          <cell r="X246" t="str">
            <v>I00221025100011</v>
          </cell>
          <cell r="Y246">
            <v>1</v>
          </cell>
          <cell r="Z246" t="str">
            <v>SERVICIOS DE CAPACITACION BIENESTAR SOCIAL Y ESTIMULOS</v>
          </cell>
          <cell r="AA246" t="str">
            <v>0</v>
          </cell>
          <cell r="AB246">
            <v>2</v>
          </cell>
          <cell r="AC246" t="str">
            <v>002</v>
          </cell>
          <cell r="AD246" t="str">
            <v>11</v>
          </cell>
        </row>
        <row r="247">
          <cell r="V247" t="str">
            <v>Producción Guía Sonora </v>
          </cell>
          <cell r="W247" t="str">
            <v>2.3</v>
          </cell>
          <cell r="X247" t="str">
            <v>I00221025100011</v>
          </cell>
          <cell r="Y247">
            <v>1</v>
          </cell>
          <cell r="Z247" t="str">
            <v>SERVICIOS DE CAPACITACION BIENESTAR SOCIAL Y ESTIMULOS</v>
          </cell>
          <cell r="AA247" t="str">
            <v>0</v>
          </cell>
          <cell r="AB247">
            <v>2</v>
          </cell>
          <cell r="AC247" t="str">
            <v>002</v>
          </cell>
          <cell r="AD247" t="str">
            <v>11</v>
          </cell>
        </row>
        <row r="248">
          <cell r="V248" t="str">
            <v>Programa Becas Inventarios</v>
          </cell>
          <cell r="W248" t="str">
            <v>2.3</v>
          </cell>
          <cell r="X248" t="str">
            <v>I00221025100011</v>
          </cell>
          <cell r="Y248">
            <v>1</v>
          </cell>
          <cell r="Z248" t="str">
            <v>SERVICIOS DE CAPACITACION BIENESTAR SOCIAL Y ESTIMULOS</v>
          </cell>
          <cell r="AA248" t="str">
            <v>0</v>
          </cell>
          <cell r="AB248">
            <v>2</v>
          </cell>
          <cell r="AC248" t="str">
            <v>002</v>
          </cell>
          <cell r="AD248" t="str">
            <v>11</v>
          </cell>
        </row>
        <row r="249">
          <cell r="V249" t="str">
            <v>Publicacion Caracterizacion especies invasoras</v>
          </cell>
          <cell r="W249" t="str">
            <v>2.3</v>
          </cell>
          <cell r="X249" t="str">
            <v>I00221025100011</v>
          </cell>
          <cell r="Y249">
            <v>1</v>
          </cell>
          <cell r="Z249" t="str">
            <v>SERVICIOS DE CAPACITACION BIENESTAR SOCIAL Y ESTIMULOS</v>
          </cell>
          <cell r="AA249" t="str">
            <v>0</v>
          </cell>
          <cell r="AB249">
            <v>2</v>
          </cell>
          <cell r="AC249" t="str">
            <v>002</v>
          </cell>
          <cell r="AD249" t="str">
            <v>11</v>
          </cell>
        </row>
        <row r="250">
          <cell r="V250" t="str">
            <v>Publicación Guía Aves rapaces de Colombia</v>
          </cell>
          <cell r="W250" t="str">
            <v>2.3</v>
          </cell>
          <cell r="X250" t="str">
            <v>I00221025100011</v>
          </cell>
          <cell r="Y250">
            <v>1</v>
          </cell>
          <cell r="Z250" t="str">
            <v>SERVICIOS DE CAPACITACION BIENESTAR SOCIAL Y ESTIMULOS</v>
          </cell>
          <cell r="AA250" t="str">
            <v>0</v>
          </cell>
          <cell r="AB250">
            <v>2</v>
          </cell>
          <cell r="AC250" t="str">
            <v>002</v>
          </cell>
          <cell r="AD250" t="str">
            <v>11</v>
          </cell>
        </row>
        <row r="251">
          <cell r="V251" t="str">
            <v>Publicación Guía peces de los Andes de Colombia</v>
          </cell>
          <cell r="W251" t="str">
            <v>2.3</v>
          </cell>
          <cell r="X251" t="str">
            <v>I00221025100011</v>
          </cell>
          <cell r="Y251">
            <v>1</v>
          </cell>
          <cell r="Z251" t="str">
            <v>SERVICIOS DE CAPACITACION BIENESTAR SOCIAL Y ESTIMULOS</v>
          </cell>
          <cell r="AA251" t="str">
            <v>0</v>
          </cell>
          <cell r="AB251">
            <v>2</v>
          </cell>
          <cell r="AC251" t="str">
            <v>002</v>
          </cell>
          <cell r="AD251" t="str">
            <v>11</v>
          </cell>
        </row>
        <row r="252">
          <cell r="V252" t="str">
            <v>Publicación Guía regional de los Andes de Colombia</v>
          </cell>
          <cell r="W252" t="str">
            <v>2.3</v>
          </cell>
          <cell r="X252" t="str">
            <v>I00221025100011</v>
          </cell>
          <cell r="Y252">
            <v>1</v>
          </cell>
          <cell r="Z252" t="str">
            <v>SERVICIOS DE CAPACITACION BIENESTAR SOCIAL Y ESTIMULOS</v>
          </cell>
          <cell r="AA252" t="str">
            <v>0</v>
          </cell>
          <cell r="AB252">
            <v>2</v>
          </cell>
          <cell r="AC252" t="str">
            <v>002</v>
          </cell>
          <cell r="AD252" t="str">
            <v>11</v>
          </cell>
        </row>
        <row r="253">
          <cell r="V253" t="str">
            <v>Publicaciones</v>
          </cell>
          <cell r="W253" t="str">
            <v>2.3</v>
          </cell>
          <cell r="X253" t="str">
            <v>I00221025100011</v>
          </cell>
          <cell r="Y253">
            <v>1</v>
          </cell>
          <cell r="Z253" t="str">
            <v>SERVICIOS DE CAPACITACION BIENESTAR SOCIAL Y ESTIMULOS</v>
          </cell>
          <cell r="AA253" t="str">
            <v>0</v>
          </cell>
          <cell r="AB253">
            <v>2</v>
          </cell>
          <cell r="AC253" t="str">
            <v>002</v>
          </cell>
          <cell r="AD253" t="str">
            <v>11</v>
          </cell>
        </row>
        <row r="254">
          <cell r="V254" t="str">
            <v>Publicaciones Didácticas</v>
          </cell>
          <cell r="W254" t="str">
            <v>2.3</v>
          </cell>
          <cell r="X254" t="str">
            <v>I00221025100011</v>
          </cell>
          <cell r="Y254">
            <v>1</v>
          </cell>
          <cell r="Z254" t="str">
            <v>SERVICIOS DE CAPACITACION BIENESTAR SOCIAL Y ESTIMULOS</v>
          </cell>
          <cell r="AA254" t="str">
            <v>0</v>
          </cell>
          <cell r="AB254">
            <v>2</v>
          </cell>
          <cell r="AC254" t="str">
            <v>002</v>
          </cell>
          <cell r="AD254" t="str">
            <v>11</v>
          </cell>
        </row>
        <row r="255">
          <cell r="V255" t="str">
            <v>Publicaciones ecología escolar</v>
          </cell>
          <cell r="W255" t="str">
            <v>2.3</v>
          </cell>
          <cell r="X255" t="str">
            <v>I00221025100011</v>
          </cell>
          <cell r="Y255">
            <v>1</v>
          </cell>
          <cell r="Z255" t="str">
            <v>SERVICIOS DE CAPACITACION BIENESTAR SOCIAL Y ESTIMULOS</v>
          </cell>
          <cell r="AA255" t="str">
            <v>0</v>
          </cell>
          <cell r="AB255">
            <v>2</v>
          </cell>
          <cell r="AC255" t="str">
            <v>002</v>
          </cell>
          <cell r="AD255" t="str">
            <v>11</v>
          </cell>
        </row>
        <row r="256">
          <cell r="V256" t="str">
            <v>Publicaciones escritas visuales</v>
          </cell>
          <cell r="W256" t="str">
            <v>2.3</v>
          </cell>
          <cell r="X256" t="str">
            <v>I00221025100011</v>
          </cell>
          <cell r="Y256">
            <v>1</v>
          </cell>
          <cell r="Z256" t="str">
            <v>SERVICIOS DE CAPACITACION BIENESTAR SOCIAL Y ESTIMULOS</v>
          </cell>
          <cell r="AA256" t="str">
            <v>0</v>
          </cell>
          <cell r="AB256">
            <v>2</v>
          </cell>
          <cell r="AC256" t="str">
            <v>002</v>
          </cell>
          <cell r="AD256" t="str">
            <v>11</v>
          </cell>
        </row>
        <row r="257">
          <cell r="V257" t="str">
            <v>Reunión proyectos específicos CARs. </v>
          </cell>
          <cell r="W257" t="str">
            <v>2.3</v>
          </cell>
          <cell r="X257" t="str">
            <v>I00221025100011</v>
          </cell>
          <cell r="Y257">
            <v>1</v>
          </cell>
          <cell r="Z257" t="str">
            <v>SERVICIOS DE CAPACITACION BIENESTAR SOCIAL Y ESTIMULOS</v>
          </cell>
          <cell r="AA257" t="str">
            <v>0</v>
          </cell>
          <cell r="AB257">
            <v>2</v>
          </cell>
          <cell r="AC257" t="str">
            <v>002</v>
          </cell>
          <cell r="AD257" t="str">
            <v>11</v>
          </cell>
        </row>
        <row r="258">
          <cell r="V258" t="str">
            <v>Reuniones de coordinación de paisajes rurales</v>
          </cell>
          <cell r="W258" t="str">
            <v>2.3</v>
          </cell>
          <cell r="X258" t="str">
            <v>I00221025100011</v>
          </cell>
          <cell r="Y258">
            <v>1</v>
          </cell>
          <cell r="Z258" t="str">
            <v>SERVICIOS DE CAPACITACION BIENESTAR SOCIAL Y ESTIMULOS</v>
          </cell>
          <cell r="AA258" t="str">
            <v>0</v>
          </cell>
          <cell r="AB258">
            <v>2</v>
          </cell>
          <cell r="AC258" t="str">
            <v>002</v>
          </cell>
          <cell r="AD258" t="str">
            <v>11</v>
          </cell>
        </row>
        <row r="259">
          <cell r="V259" t="str">
            <v>Seguimiento y acompañamiento iniciativas empresariales de las CARs en sus proyectos. </v>
          </cell>
          <cell r="W259" t="str">
            <v>2.3</v>
          </cell>
          <cell r="X259" t="str">
            <v>I00221025100011</v>
          </cell>
          <cell r="Y259">
            <v>1</v>
          </cell>
          <cell r="Z259" t="str">
            <v>SERVICIOS DE CAPACITACION BIENESTAR SOCIAL Y ESTIMULOS</v>
          </cell>
          <cell r="AA259" t="str">
            <v>0</v>
          </cell>
          <cell r="AB259">
            <v>2</v>
          </cell>
          <cell r="AC259" t="str">
            <v>002</v>
          </cell>
          <cell r="AD259" t="str">
            <v>11</v>
          </cell>
        </row>
        <row r="260">
          <cell r="V260" t="str">
            <v>Servicios de formación (apoyo a becas de posgrado, investigaciones en procesos ecológicos)</v>
          </cell>
          <cell r="W260" t="str">
            <v>2.3</v>
          </cell>
          <cell r="X260" t="str">
            <v>I00221025100011</v>
          </cell>
          <cell r="Y260">
            <v>1</v>
          </cell>
          <cell r="Z260" t="str">
            <v>SERVICIOS DE CAPACITACION BIENESTAR SOCIAL Y ESTIMULOS</v>
          </cell>
          <cell r="AA260" t="str">
            <v>0</v>
          </cell>
          <cell r="AB260">
            <v>2</v>
          </cell>
          <cell r="AC260" t="str">
            <v>002</v>
          </cell>
          <cell r="AD260" t="str">
            <v>11</v>
          </cell>
        </row>
        <row r="261">
          <cell r="V261" t="str">
            <v>Servicios de formación (apoyo al programa de becas de paisajes rurales)</v>
          </cell>
          <cell r="W261" t="str">
            <v>2.3</v>
          </cell>
          <cell r="X261" t="str">
            <v>I00221025100011</v>
          </cell>
          <cell r="Y261">
            <v>1</v>
          </cell>
          <cell r="Z261" t="str">
            <v>SERVICIOS DE CAPACITACION BIENESTAR SOCIAL Y ESTIMULOS</v>
          </cell>
          <cell r="AA261" t="str">
            <v>0</v>
          </cell>
          <cell r="AB261">
            <v>2</v>
          </cell>
          <cell r="AC261" t="str">
            <v>002</v>
          </cell>
          <cell r="AD261" t="str">
            <v>11</v>
          </cell>
        </row>
        <row r="262">
          <cell r="V262" t="str">
            <v>Servicios y capacitación</v>
          </cell>
          <cell r="W262" t="str">
            <v>2.3</v>
          </cell>
          <cell r="X262" t="str">
            <v>I00221025100011</v>
          </cell>
          <cell r="Y262">
            <v>1</v>
          </cell>
          <cell r="Z262" t="str">
            <v>SERVICIOS DE CAPACITACION BIENESTAR SOCIAL Y ESTIMULOS</v>
          </cell>
          <cell r="AA262" t="str">
            <v>0</v>
          </cell>
          <cell r="AB262">
            <v>2</v>
          </cell>
          <cell r="AC262" t="str">
            <v>002</v>
          </cell>
          <cell r="AD262" t="str">
            <v>11</v>
          </cell>
        </row>
        <row r="263">
          <cell r="V263" t="str">
            <v>Taller Capacitación y Sensibilización</v>
          </cell>
          <cell r="W263" t="str">
            <v>2.3</v>
          </cell>
          <cell r="X263" t="str">
            <v>I00221025100011</v>
          </cell>
          <cell r="Y263">
            <v>1</v>
          </cell>
          <cell r="Z263" t="str">
            <v>SERVICIOS DE CAPACITACION BIENESTAR SOCIAL Y ESTIMULOS</v>
          </cell>
          <cell r="AA263" t="str">
            <v>0</v>
          </cell>
          <cell r="AB263">
            <v>2</v>
          </cell>
          <cell r="AC263" t="str">
            <v>002</v>
          </cell>
          <cell r="AD263" t="str">
            <v>11</v>
          </cell>
        </row>
        <row r="264">
          <cell r="V264" t="str">
            <v>Taller caracterización de especies invasoras</v>
          </cell>
          <cell r="W264" t="str">
            <v>2.3</v>
          </cell>
          <cell r="X264" t="str">
            <v>I00221025100011</v>
          </cell>
          <cell r="Y264">
            <v>1</v>
          </cell>
          <cell r="Z264" t="str">
            <v>SERVICIOS DE CAPACITACION BIENESTAR SOCIAL Y ESTIMULOS</v>
          </cell>
          <cell r="AA264" t="str">
            <v>0</v>
          </cell>
          <cell r="AB264">
            <v>2</v>
          </cell>
          <cell r="AC264" t="str">
            <v>002</v>
          </cell>
          <cell r="AD264" t="str">
            <v>11</v>
          </cell>
        </row>
        <row r="265">
          <cell r="V265" t="str">
            <v>Taller Consultas Técnicos</v>
          </cell>
          <cell r="W265" t="str">
            <v>2.3</v>
          </cell>
          <cell r="X265" t="str">
            <v>I00221025100011</v>
          </cell>
          <cell r="Y265">
            <v>1</v>
          </cell>
          <cell r="Z265" t="str">
            <v>SERVICIOS DE CAPACITACION BIENESTAR SOCIAL Y ESTIMULOS</v>
          </cell>
          <cell r="AA265" t="str">
            <v>0</v>
          </cell>
          <cell r="AB265">
            <v>2</v>
          </cell>
          <cell r="AC265" t="str">
            <v>002</v>
          </cell>
          <cell r="AD265" t="str">
            <v>11</v>
          </cell>
        </row>
        <row r="266">
          <cell r="V266" t="str">
            <v>Taller de expertos el plantas medicinales</v>
          </cell>
          <cell r="W266" t="str">
            <v>2.3</v>
          </cell>
          <cell r="X266" t="str">
            <v>I00221025100011</v>
          </cell>
          <cell r="Y266">
            <v>1</v>
          </cell>
          <cell r="Z266" t="str">
            <v>SERVICIOS DE CAPACITACION BIENESTAR SOCIAL Y ESTIMULOS</v>
          </cell>
          <cell r="AA266" t="str">
            <v>0</v>
          </cell>
          <cell r="AB266">
            <v>2</v>
          </cell>
          <cell r="AC266" t="str">
            <v>002</v>
          </cell>
          <cell r="AD266" t="str">
            <v>11</v>
          </cell>
        </row>
        <row r="267">
          <cell r="V267" t="str">
            <v>Taller esquema priorización</v>
          </cell>
          <cell r="W267" t="str">
            <v>2.3</v>
          </cell>
          <cell r="X267" t="str">
            <v>I00221025100011</v>
          </cell>
          <cell r="Y267">
            <v>1</v>
          </cell>
          <cell r="Z267" t="str">
            <v>SERVICIOS DE CAPACITACION BIENESTAR SOCIAL Y ESTIMULOS</v>
          </cell>
          <cell r="AA267" t="str">
            <v>0</v>
          </cell>
          <cell r="AB267">
            <v>2</v>
          </cell>
          <cell r="AC267" t="str">
            <v>002</v>
          </cell>
          <cell r="AD267" t="str">
            <v>11</v>
          </cell>
        </row>
        <row r="268">
          <cell r="V268" t="str">
            <v>taller para concertación con actores para realizar proyectos específicos que permitan buscar financiación para continuar con el apoyo a cadenas. </v>
          </cell>
          <cell r="W268" t="str">
            <v>2.3</v>
          </cell>
          <cell r="X268" t="str">
            <v>I00221025100011</v>
          </cell>
          <cell r="Y268">
            <v>1</v>
          </cell>
          <cell r="Z268" t="str">
            <v>SERVICIOS DE CAPACITACION BIENESTAR SOCIAL Y ESTIMULOS</v>
          </cell>
          <cell r="AA268" t="str">
            <v>0</v>
          </cell>
          <cell r="AB268">
            <v>2</v>
          </cell>
          <cell r="AC268" t="str">
            <v>002</v>
          </cell>
          <cell r="AD268" t="str">
            <v>11</v>
          </cell>
        </row>
        <row r="269">
          <cell r="V269" t="str">
            <v>Taller representatividad especies</v>
          </cell>
          <cell r="W269" t="str">
            <v>2.3</v>
          </cell>
          <cell r="X269" t="str">
            <v>I00221025100011</v>
          </cell>
          <cell r="Y269">
            <v>1</v>
          </cell>
          <cell r="Z269" t="str">
            <v>SERVICIOS DE CAPACITACION BIENESTAR SOCIAL Y ESTIMULOS</v>
          </cell>
          <cell r="AA269" t="str">
            <v>0</v>
          </cell>
          <cell r="AB269">
            <v>2</v>
          </cell>
          <cell r="AC269" t="str">
            <v>002</v>
          </cell>
          <cell r="AD269" t="str">
            <v>11</v>
          </cell>
        </row>
        <row r="270">
          <cell r="V270" t="str">
            <v>Taller socialización censo de productores</v>
          </cell>
          <cell r="W270" t="str">
            <v>2.3</v>
          </cell>
          <cell r="X270" t="str">
            <v>I00221025100011</v>
          </cell>
          <cell r="Y270">
            <v>1</v>
          </cell>
          <cell r="Z270" t="str">
            <v>SERVICIOS DE CAPACITACION BIENESTAR SOCIAL Y ESTIMULOS</v>
          </cell>
          <cell r="AA270" t="str">
            <v>0</v>
          </cell>
          <cell r="AB270">
            <v>2</v>
          </cell>
          <cell r="AC270" t="str">
            <v>002</v>
          </cell>
          <cell r="AD270" t="str">
            <v>11</v>
          </cell>
        </row>
        <row r="271">
          <cell r="V271" t="str">
            <v>Taller socialización estudios de mercado</v>
          </cell>
          <cell r="W271" t="str">
            <v>2.3</v>
          </cell>
          <cell r="X271" t="str">
            <v>I00221025100011</v>
          </cell>
          <cell r="Y271">
            <v>1</v>
          </cell>
          <cell r="Z271" t="str">
            <v>SERVICIOS DE CAPACITACION BIENESTAR SOCIAL Y ESTIMULOS</v>
          </cell>
          <cell r="AA271" t="str">
            <v>0</v>
          </cell>
          <cell r="AB271">
            <v>2</v>
          </cell>
          <cell r="AC271" t="str">
            <v>002</v>
          </cell>
          <cell r="AD271" t="str">
            <v>11</v>
          </cell>
        </row>
        <row r="272">
          <cell r="V272" t="str">
            <v>Talleres Andes</v>
          </cell>
          <cell r="W272" t="str">
            <v>2.3</v>
          </cell>
          <cell r="X272" t="str">
            <v>I00221025100011</v>
          </cell>
          <cell r="Y272">
            <v>1</v>
          </cell>
          <cell r="Z272" t="str">
            <v>SERVICIOS DE CAPACITACION BIENESTAR SOCIAL Y ESTIMULOS</v>
          </cell>
          <cell r="AA272" t="str">
            <v>0</v>
          </cell>
          <cell r="AB272">
            <v>2</v>
          </cell>
          <cell r="AC272" t="str">
            <v>002</v>
          </cell>
          <cell r="AD272" t="str">
            <v>11</v>
          </cell>
        </row>
        <row r="273">
          <cell r="V273" t="str">
            <v>Talleres apoyo redes de semillas y formulación proyecto</v>
          </cell>
          <cell r="W273" t="str">
            <v>2.3</v>
          </cell>
          <cell r="X273" t="str">
            <v>I00221025100011</v>
          </cell>
          <cell r="Y273">
            <v>1</v>
          </cell>
          <cell r="Z273" t="str">
            <v>SERVICIOS DE CAPACITACION BIENESTAR SOCIAL Y ESTIMULOS</v>
          </cell>
          <cell r="AA273" t="str">
            <v>0</v>
          </cell>
          <cell r="AB273">
            <v>2</v>
          </cell>
          <cell r="AC273" t="str">
            <v>002</v>
          </cell>
          <cell r="AD273" t="str">
            <v>11</v>
          </cell>
        </row>
        <row r="274">
          <cell r="V274" t="str">
            <v>Talleres cadenas productivas y visitas de campo</v>
          </cell>
          <cell r="W274" t="str">
            <v>2.3</v>
          </cell>
          <cell r="X274" t="str">
            <v>I00221025100011</v>
          </cell>
          <cell r="Y274">
            <v>1</v>
          </cell>
          <cell r="Z274" t="str">
            <v>SERVICIOS DE CAPACITACION BIENESTAR SOCIAL Y ESTIMULOS</v>
          </cell>
          <cell r="AA274" t="str">
            <v>0</v>
          </cell>
          <cell r="AB274">
            <v>2</v>
          </cell>
          <cell r="AC274" t="str">
            <v>002</v>
          </cell>
          <cell r="AD274" t="str">
            <v>11</v>
          </cell>
        </row>
        <row r="275">
          <cell r="V275" t="str">
            <v>Talleres con concejales y comunidad para el tema de Incentivos para herrramientas</v>
          </cell>
          <cell r="W275" t="str">
            <v>2.3</v>
          </cell>
          <cell r="X275" t="str">
            <v>I00221025100011</v>
          </cell>
          <cell r="Y275">
            <v>1</v>
          </cell>
          <cell r="Z275" t="str">
            <v>SERVICIOS DE CAPACITACION BIENESTAR SOCIAL Y ESTIMULOS</v>
          </cell>
          <cell r="AA275" t="str">
            <v>0</v>
          </cell>
          <cell r="AB275">
            <v>2</v>
          </cell>
          <cell r="AC275" t="str">
            <v>002</v>
          </cell>
          <cell r="AD275" t="str">
            <v>11</v>
          </cell>
        </row>
        <row r="276">
          <cell r="V276" t="str">
            <v>Talleres concertacion eje</v>
          </cell>
          <cell r="W276" t="str">
            <v>2.3</v>
          </cell>
          <cell r="X276" t="str">
            <v>I00221025100011</v>
          </cell>
          <cell r="Y276">
            <v>1</v>
          </cell>
          <cell r="Z276" t="str">
            <v>SERVICIOS DE CAPACITACION BIENESTAR SOCIAL Y ESTIMULOS</v>
          </cell>
          <cell r="AA276" t="str">
            <v>0</v>
          </cell>
          <cell r="AB276">
            <v>2</v>
          </cell>
          <cell r="AC276" t="str">
            <v>002</v>
          </cell>
          <cell r="AD276" t="str">
            <v>11</v>
          </cell>
        </row>
        <row r="277">
          <cell r="V277" t="str">
            <v>Talleres coordinación Proyecto Andes</v>
          </cell>
          <cell r="W277" t="str">
            <v>2.3</v>
          </cell>
          <cell r="X277" t="str">
            <v>I00221025100011</v>
          </cell>
          <cell r="Y277">
            <v>1</v>
          </cell>
          <cell r="Z277" t="str">
            <v>SERVICIOS DE CAPACITACION BIENESTAR SOCIAL Y ESTIMULOS</v>
          </cell>
          <cell r="AA277" t="str">
            <v>0</v>
          </cell>
          <cell r="AB277">
            <v>2</v>
          </cell>
          <cell r="AC277" t="str">
            <v>002</v>
          </cell>
          <cell r="AD277" t="str">
            <v>11</v>
          </cell>
        </row>
        <row r="278">
          <cell r="V278" t="str">
            <v>Talleres de concertación</v>
          </cell>
          <cell r="W278" t="str">
            <v>2.3</v>
          </cell>
          <cell r="X278" t="str">
            <v>I00221025100011</v>
          </cell>
          <cell r="Y278">
            <v>1</v>
          </cell>
          <cell r="Z278" t="str">
            <v>SERVICIOS DE CAPACITACION BIENESTAR SOCIAL Y ESTIMULOS</v>
          </cell>
          <cell r="AA278" t="str">
            <v>0</v>
          </cell>
          <cell r="AB278">
            <v>2</v>
          </cell>
          <cell r="AC278" t="str">
            <v>002</v>
          </cell>
          <cell r="AD278" t="str">
            <v>11</v>
          </cell>
        </row>
        <row r="279">
          <cell r="V279" t="str">
            <v>Talleres de diseño de incentivos</v>
          </cell>
          <cell r="W279" t="str">
            <v>2.3</v>
          </cell>
          <cell r="X279" t="str">
            <v>I00221025100011</v>
          </cell>
          <cell r="Y279">
            <v>1</v>
          </cell>
          <cell r="Z279" t="str">
            <v>SERVICIOS DE CAPACITACION BIENESTAR SOCIAL Y ESTIMULOS</v>
          </cell>
          <cell r="AA279" t="str">
            <v>0</v>
          </cell>
          <cell r="AB279">
            <v>2</v>
          </cell>
          <cell r="AC279" t="str">
            <v>002</v>
          </cell>
          <cell r="AD279" t="str">
            <v>11</v>
          </cell>
        </row>
        <row r="280">
          <cell r="V280" t="str">
            <v>Talleres de implementación</v>
          </cell>
          <cell r="W280" t="str">
            <v>2.3</v>
          </cell>
          <cell r="X280" t="str">
            <v>I00221025100011</v>
          </cell>
          <cell r="Y280">
            <v>1</v>
          </cell>
          <cell r="Z280" t="str">
            <v>SERVICIOS DE CAPACITACION BIENESTAR SOCIAL Y ESTIMULOS</v>
          </cell>
          <cell r="AA280" t="str">
            <v>0</v>
          </cell>
          <cell r="AB280">
            <v>2</v>
          </cell>
          <cell r="AC280" t="str">
            <v>002</v>
          </cell>
          <cell r="AD280" t="str">
            <v>11</v>
          </cell>
        </row>
        <row r="281">
          <cell r="V281" t="str">
            <v>Talleres definicion objetivos</v>
          </cell>
          <cell r="W281" t="str">
            <v>2.3</v>
          </cell>
          <cell r="X281" t="str">
            <v>I00221025100011</v>
          </cell>
          <cell r="Y281">
            <v>1</v>
          </cell>
          <cell r="Z281" t="str">
            <v>SERVICIOS DE CAPACITACION BIENESTAR SOCIAL Y ESTIMULOS</v>
          </cell>
          <cell r="AA281" t="str">
            <v>0</v>
          </cell>
          <cell r="AB281">
            <v>2</v>
          </cell>
          <cell r="AC281" t="str">
            <v>002</v>
          </cell>
          <cell r="AD281" t="str">
            <v>11</v>
          </cell>
        </row>
        <row r="282">
          <cell r="V282" t="str">
            <v>Talleres ecología escolar - especies amenazadas</v>
          </cell>
          <cell r="W282" t="str">
            <v>2.3</v>
          </cell>
          <cell r="X282" t="str">
            <v>I00221025100011</v>
          </cell>
          <cell r="Y282">
            <v>1</v>
          </cell>
          <cell r="Z282" t="str">
            <v>SERVICIOS DE CAPACITACION BIENESTAR SOCIAL Y ESTIMULOS</v>
          </cell>
          <cell r="AA282" t="str">
            <v>0</v>
          </cell>
          <cell r="AB282">
            <v>2</v>
          </cell>
          <cell r="AC282" t="str">
            <v>002</v>
          </cell>
          <cell r="AD282" t="str">
            <v>11</v>
          </cell>
        </row>
        <row r="283">
          <cell r="V283" t="str">
            <v>Talleres incorporación bidiversidad Quindio y N. Santander</v>
          </cell>
          <cell r="W283" t="str">
            <v>2.3</v>
          </cell>
          <cell r="X283" t="str">
            <v>I00221025100011</v>
          </cell>
          <cell r="Y283">
            <v>1</v>
          </cell>
          <cell r="Z283" t="str">
            <v>SERVICIOS DE CAPACITACION BIENESTAR SOCIAL Y ESTIMULOS</v>
          </cell>
          <cell r="AA283" t="str">
            <v>0</v>
          </cell>
          <cell r="AB283">
            <v>2</v>
          </cell>
          <cell r="AC283" t="str">
            <v>002</v>
          </cell>
          <cell r="AD283" t="str">
            <v>11</v>
          </cell>
        </row>
        <row r="284">
          <cell r="V284" t="str">
            <v>Talleres para caracterizaciones y planes integrados manejo </v>
          </cell>
          <cell r="W284" t="str">
            <v>2.3</v>
          </cell>
          <cell r="X284" t="str">
            <v>I00221025100011</v>
          </cell>
          <cell r="Y284">
            <v>1</v>
          </cell>
          <cell r="Z284" t="str">
            <v>SERVICIOS DE CAPACITACION BIENESTAR SOCIAL Y ESTIMULOS</v>
          </cell>
          <cell r="AA284" t="str">
            <v>0</v>
          </cell>
          <cell r="AB284">
            <v>2</v>
          </cell>
          <cell r="AC284" t="str">
            <v>002</v>
          </cell>
          <cell r="AD284" t="str">
            <v>11</v>
          </cell>
        </row>
        <row r="285">
          <cell r="V285" t="str">
            <v>Talleres para grupos de empresarios apoyados (mínimo 1 por cada CAR).</v>
          </cell>
          <cell r="W285" t="str">
            <v>2.3</v>
          </cell>
          <cell r="X285" t="str">
            <v>I00221025100011</v>
          </cell>
          <cell r="Y285">
            <v>1</v>
          </cell>
          <cell r="Z285" t="str">
            <v>SERVICIOS DE CAPACITACION BIENESTAR SOCIAL Y ESTIMULOS</v>
          </cell>
          <cell r="AA285" t="str">
            <v>0</v>
          </cell>
          <cell r="AB285">
            <v>2</v>
          </cell>
          <cell r="AC285" t="str">
            <v>002</v>
          </cell>
          <cell r="AD285" t="str">
            <v>11</v>
          </cell>
        </row>
        <row r="286">
          <cell r="V286" t="str">
            <v>Talleres para la definición de las fases de trabajo</v>
          </cell>
          <cell r="W286" t="str">
            <v>2.3</v>
          </cell>
          <cell r="X286" t="str">
            <v>I00221025100011</v>
          </cell>
          <cell r="Y286">
            <v>1</v>
          </cell>
          <cell r="Z286" t="str">
            <v>SERVICIOS DE CAPACITACION BIENESTAR SOCIAL Y ESTIMULOS</v>
          </cell>
          <cell r="AA286" t="str">
            <v>0</v>
          </cell>
          <cell r="AB286">
            <v>2</v>
          </cell>
          <cell r="AC286" t="str">
            <v>002</v>
          </cell>
          <cell r="AD286" t="str">
            <v>11</v>
          </cell>
        </row>
        <row r="287">
          <cell r="V287" t="str">
            <v>Talleres para realizar planes de trabajo con alianzas estratégicas para apoyo a empresas</v>
          </cell>
          <cell r="W287" t="str">
            <v>2.3</v>
          </cell>
          <cell r="X287" t="str">
            <v>I00221025100011</v>
          </cell>
          <cell r="Y287">
            <v>1</v>
          </cell>
          <cell r="Z287" t="str">
            <v>SERVICIOS DE CAPACITACION BIENESTAR SOCIAL Y ESTIMULOS</v>
          </cell>
          <cell r="AA287" t="str">
            <v>0</v>
          </cell>
          <cell r="AB287">
            <v>2</v>
          </cell>
          <cell r="AC287" t="str">
            <v>002</v>
          </cell>
          <cell r="AD287" t="str">
            <v>11</v>
          </cell>
        </row>
        <row r="288">
          <cell r="V288" t="str">
            <v>Talleres planeación</v>
          </cell>
          <cell r="W288" t="str">
            <v>2.3</v>
          </cell>
          <cell r="X288" t="str">
            <v>I00221025100011</v>
          </cell>
          <cell r="Y288">
            <v>1</v>
          </cell>
          <cell r="Z288" t="str">
            <v>SERVICIOS DE CAPACITACION BIENESTAR SOCIAL Y ESTIMULOS</v>
          </cell>
          <cell r="AA288" t="str">
            <v>0</v>
          </cell>
          <cell r="AB288">
            <v>2</v>
          </cell>
          <cell r="AC288" t="str">
            <v>002</v>
          </cell>
          <cell r="AD288" t="str">
            <v>11</v>
          </cell>
        </row>
        <row r="289">
          <cell r="V289" t="str">
            <v>Talleres socialización resultados becas y pasantías</v>
          </cell>
          <cell r="W289" t="str">
            <v>2.3</v>
          </cell>
          <cell r="X289" t="str">
            <v>I00221025100011</v>
          </cell>
          <cell r="Y289">
            <v>1</v>
          </cell>
          <cell r="Z289" t="str">
            <v>SERVICIOS DE CAPACITACION BIENESTAR SOCIAL Y ESTIMULOS</v>
          </cell>
          <cell r="AA289" t="str">
            <v>0</v>
          </cell>
          <cell r="AB289">
            <v>2</v>
          </cell>
          <cell r="AC289" t="str">
            <v>002</v>
          </cell>
          <cell r="AD289" t="str">
            <v>11</v>
          </cell>
        </row>
        <row r="290">
          <cell r="V290" t="str">
            <v>Trabajo de Biocomercio en ventanas de Paisajes Rurarales (viajes y talleres)</v>
          </cell>
          <cell r="W290" t="str">
            <v>2.3</v>
          </cell>
          <cell r="X290" t="str">
            <v>I00221025100011</v>
          </cell>
          <cell r="Y290">
            <v>1</v>
          </cell>
          <cell r="Z290" t="str">
            <v>SERVICIOS DE CAPACITACION BIENESTAR SOCIAL Y ESTIMULOS</v>
          </cell>
          <cell r="AA290" t="str">
            <v>0</v>
          </cell>
          <cell r="AB290">
            <v>2</v>
          </cell>
          <cell r="AC290" t="str">
            <v>002</v>
          </cell>
          <cell r="AD290" t="str">
            <v>11</v>
          </cell>
        </row>
        <row r="291">
          <cell r="V291" t="str">
            <v>Viajes internacionales de capacitación para el equipo de Biocomercio (cadenas productivas, manejo diversificado de bosques naturales tropicales, entre otros </v>
          </cell>
          <cell r="W291" t="str">
            <v>2.3</v>
          </cell>
          <cell r="X291" t="str">
            <v>I00221025100011</v>
          </cell>
          <cell r="Y291">
            <v>1</v>
          </cell>
          <cell r="Z291" t="str">
            <v>SERVICIOS DE CAPACITACION BIENESTAR SOCIAL Y ESTIMULOS</v>
          </cell>
          <cell r="AA291" t="str">
            <v>0</v>
          </cell>
          <cell r="AB291">
            <v>2</v>
          </cell>
          <cell r="AC291" t="str">
            <v>002</v>
          </cell>
          <cell r="AD291" t="str">
            <v>11</v>
          </cell>
        </row>
        <row r="292">
          <cell r="V292" t="str">
            <v>Viajes y seguimiento para el Fortalecimiento institucional</v>
          </cell>
          <cell r="W292" t="str">
            <v>2.3</v>
          </cell>
          <cell r="X292" t="str">
            <v>I00221025100011</v>
          </cell>
          <cell r="Y292">
            <v>1</v>
          </cell>
          <cell r="Z292" t="str">
            <v>SERVICIOS DE CAPACITACION BIENESTAR SOCIAL Y ESTIMULOS</v>
          </cell>
          <cell r="AA292" t="str">
            <v>0</v>
          </cell>
          <cell r="AB292">
            <v>2</v>
          </cell>
          <cell r="AC292" t="str">
            <v>002</v>
          </cell>
          <cell r="AD292" t="str">
            <v>11</v>
          </cell>
        </row>
        <row r="293">
          <cell r="V293" t="str">
            <v>Actualización de software</v>
          </cell>
          <cell r="W293" t="str">
            <v>3.</v>
          </cell>
          <cell r="X293" t="str">
            <v>I00220110700011</v>
          </cell>
          <cell r="Y293">
            <v>1</v>
          </cell>
          <cell r="Z293" t="str">
            <v>SOFTWARE LICENCIAS</v>
          </cell>
          <cell r="AA293" t="str">
            <v>0</v>
          </cell>
          <cell r="AB293">
            <v>2</v>
          </cell>
          <cell r="AC293" t="str">
            <v>002</v>
          </cell>
          <cell r="AD293" t="str">
            <v>11</v>
          </cell>
        </row>
        <row r="294">
          <cell r="V294" t="str">
            <v>Asistente Presupuesto </v>
          </cell>
          <cell r="W294" t="str">
            <v>3.</v>
          </cell>
          <cell r="X294" t="str">
            <v>I00100100100011</v>
          </cell>
          <cell r="Y294">
            <v>1</v>
          </cell>
          <cell r="Z294" t="str">
            <v>SUELDOS PERSONAL DE NOMINA</v>
          </cell>
          <cell r="AA294" t="str">
            <v>0</v>
          </cell>
          <cell r="AB294">
            <v>2</v>
          </cell>
          <cell r="AC294" t="str">
            <v>001</v>
          </cell>
          <cell r="AD294" t="str">
            <v>11</v>
          </cell>
        </row>
        <row r="295">
          <cell r="V295" t="str">
            <v>Auxiliar 4 (conducción y labores de apoyo)</v>
          </cell>
          <cell r="W295" t="str">
            <v>3.</v>
          </cell>
          <cell r="X295" t="str">
            <v>I00100100100011</v>
          </cell>
          <cell r="Y295">
            <v>1</v>
          </cell>
          <cell r="Z295" t="str">
            <v>SUELDOS PERSONAL DE NOMINA</v>
          </cell>
          <cell r="AA295" t="str">
            <v>0</v>
          </cell>
          <cell r="AB295">
            <v>2</v>
          </cell>
          <cell r="AC295" t="str">
            <v>001</v>
          </cell>
          <cell r="AD295" t="str">
            <v>11</v>
          </cell>
        </row>
        <row r="296">
          <cell r="V296" t="str">
            <v>Auxiliar Administrativo </v>
          </cell>
          <cell r="W296" t="str">
            <v>3.</v>
          </cell>
          <cell r="X296" t="str">
            <v>I00100100100011</v>
          </cell>
          <cell r="Y296">
            <v>1</v>
          </cell>
          <cell r="Z296" t="str">
            <v>SUELDOS PERSONAL DE NOMINA</v>
          </cell>
          <cell r="AA296" t="str">
            <v>0</v>
          </cell>
          <cell r="AB296">
            <v>2</v>
          </cell>
          <cell r="AC296" t="str">
            <v>001</v>
          </cell>
          <cell r="AD296" t="str">
            <v>11</v>
          </cell>
        </row>
        <row r="297">
          <cell r="V297" t="str">
            <v>Bibliografia Caracterizaciones CID</v>
          </cell>
          <cell r="W297" t="str">
            <v>3.</v>
          </cell>
          <cell r="X297" t="str">
            <v>I00220723400011</v>
          </cell>
          <cell r="Y297">
            <v>1</v>
          </cell>
          <cell r="Z297" t="str">
            <v>ADQUISICION DE LIBROS Y REVISTAS</v>
          </cell>
          <cell r="AA297" t="str">
            <v>0</v>
          </cell>
          <cell r="AB297">
            <v>2</v>
          </cell>
          <cell r="AC297" t="str">
            <v>002</v>
          </cell>
          <cell r="AD297" t="str">
            <v>11</v>
          </cell>
        </row>
        <row r="298">
          <cell r="V298" t="str">
            <v>Bibliografía para capacitaciones</v>
          </cell>
          <cell r="W298" t="str">
            <v>3.</v>
          </cell>
          <cell r="X298" t="str">
            <v>I00220723400011</v>
          </cell>
          <cell r="Y298">
            <v>1</v>
          </cell>
          <cell r="Z298" t="str">
            <v>ADQUISICION DE LIBROS Y REVISTAS</v>
          </cell>
          <cell r="AA298" t="str">
            <v>0</v>
          </cell>
          <cell r="AB298">
            <v>2</v>
          </cell>
          <cell r="AC298" t="str">
            <v>002</v>
          </cell>
          <cell r="AD298" t="str">
            <v>11</v>
          </cell>
        </row>
        <row r="299">
          <cell r="V299" t="str">
            <v>Distribucion materiales y libros</v>
          </cell>
          <cell r="W299" t="str">
            <v>3.</v>
          </cell>
          <cell r="X299" t="str">
            <v>I00220822900011</v>
          </cell>
          <cell r="Y299">
            <v>1</v>
          </cell>
          <cell r="Z299" t="str">
            <v>COMUNICACIONES Y TRANSPORTE</v>
          </cell>
          <cell r="AA299" t="str">
            <v>0</v>
          </cell>
          <cell r="AB299">
            <v>2</v>
          </cell>
          <cell r="AC299" t="str">
            <v>002</v>
          </cell>
          <cell r="AD299" t="str">
            <v>11</v>
          </cell>
        </row>
        <row r="300">
          <cell r="V300" t="str">
            <v>Equipos y materiales fungibles para expediciones</v>
          </cell>
          <cell r="W300" t="str">
            <v>3.</v>
          </cell>
          <cell r="X300" t="str">
            <v>I00220214000011</v>
          </cell>
          <cell r="Y300">
            <v>1</v>
          </cell>
          <cell r="Z300" t="str">
            <v>OTROS MATERIALES Y SUMINISTROS</v>
          </cell>
          <cell r="AA300" t="str">
            <v>0</v>
          </cell>
          <cell r="AB300">
            <v>2</v>
          </cell>
          <cell r="AC300" t="str">
            <v>002</v>
          </cell>
          <cell r="AD300" t="str">
            <v>11</v>
          </cell>
        </row>
        <row r="301">
          <cell r="V301" t="str">
            <v>Expediciones</v>
          </cell>
          <cell r="W301" t="str">
            <v>3.</v>
          </cell>
          <cell r="X301" t="str">
            <v>I00220622700011</v>
          </cell>
          <cell r="Y301">
            <v>1</v>
          </cell>
          <cell r="Z301" t="str">
            <v>VIATICOS Y GASTOS DE VIAJE AL EXTERIOR</v>
          </cell>
          <cell r="AA301" t="str">
            <v>0</v>
          </cell>
          <cell r="AB301">
            <v>2</v>
          </cell>
          <cell r="AC301" t="str">
            <v>002</v>
          </cell>
          <cell r="AD301" t="str">
            <v>11</v>
          </cell>
        </row>
        <row r="302">
          <cell r="V302" t="str">
            <v>Fotografías Paisajes y biodiversidad de los Andes Caracterizaciones</v>
          </cell>
          <cell r="W302" t="str">
            <v>3.</v>
          </cell>
          <cell r="X302" t="str">
            <v>I00220214000011</v>
          </cell>
          <cell r="Y302">
            <v>1</v>
          </cell>
          <cell r="Z302" t="str">
            <v>OTROS MATERIALES Y SUMINISTROS</v>
          </cell>
          <cell r="AA302" t="str">
            <v>0</v>
          </cell>
          <cell r="AB302">
            <v>2</v>
          </cell>
          <cell r="AC302" t="str">
            <v>002</v>
          </cell>
          <cell r="AD302" t="str">
            <v>11</v>
          </cell>
        </row>
        <row r="303">
          <cell r="V303" t="str">
            <v>Gastos actualización equipos</v>
          </cell>
          <cell r="W303" t="str">
            <v>3.</v>
          </cell>
          <cell r="X303" t="str">
            <v>I00220320300011</v>
          </cell>
          <cell r="Y303">
            <v>1</v>
          </cell>
          <cell r="Z303" t="str">
            <v>MANTENIMIENTO EQ COMUNICACION Y COMPUTACION</v>
          </cell>
          <cell r="AA303" t="str">
            <v>0</v>
          </cell>
          <cell r="AB303">
            <v>2</v>
          </cell>
          <cell r="AC303" t="str">
            <v>002</v>
          </cell>
          <cell r="AD303" t="str">
            <v>11</v>
          </cell>
        </row>
        <row r="304">
          <cell r="V304" t="str">
            <v>Gastos administración FAO</v>
          </cell>
          <cell r="W304" t="str">
            <v>3.</v>
          </cell>
        </row>
        <row r="305">
          <cell r="V305" t="str">
            <v>Gastos de administración 1. </v>
          </cell>
          <cell r="W305" t="str">
            <v>3.</v>
          </cell>
        </row>
        <row r="306">
          <cell r="V306" t="str">
            <v>Gastos de administración 1. </v>
          </cell>
          <cell r="W306" t="str">
            <v>3.</v>
          </cell>
        </row>
        <row r="307">
          <cell r="V307" t="str">
            <v>Gastos de administración 1. </v>
          </cell>
          <cell r="W307" t="str">
            <v>3.</v>
          </cell>
        </row>
        <row r="308">
          <cell r="V308" t="str">
            <v>Gastos de administración 1. </v>
          </cell>
          <cell r="W308" t="str">
            <v>3.</v>
          </cell>
        </row>
        <row r="309">
          <cell r="V309" t="str">
            <v>Gastos de administración 1. </v>
          </cell>
          <cell r="W309" t="str">
            <v>3.</v>
          </cell>
        </row>
        <row r="310">
          <cell r="V310" t="str">
            <v>Gastos de administración 1. </v>
          </cell>
          <cell r="W310" t="str">
            <v>3.</v>
          </cell>
        </row>
        <row r="311">
          <cell r="V311" t="str">
            <v>Gastos de administración 1. </v>
          </cell>
          <cell r="W311" t="str">
            <v>3.</v>
          </cell>
        </row>
        <row r="312">
          <cell r="V312" t="str">
            <v>Gastos de administración 1. </v>
          </cell>
          <cell r="W312" t="str">
            <v>3.</v>
          </cell>
        </row>
        <row r="313">
          <cell r="V313" t="str">
            <v>Gastos de administración 1. </v>
          </cell>
          <cell r="W313" t="str">
            <v>3.</v>
          </cell>
        </row>
        <row r="314">
          <cell r="V314" t="str">
            <v>Gastos de administración 1. </v>
          </cell>
          <cell r="W314" t="str">
            <v>3.</v>
          </cell>
        </row>
        <row r="315">
          <cell r="V315" t="str">
            <v>Gastos de administración 1. </v>
          </cell>
          <cell r="W315" t="str">
            <v>3.</v>
          </cell>
        </row>
        <row r="316">
          <cell r="V316" t="str">
            <v>Gastos de administración 1. </v>
          </cell>
          <cell r="W316" t="str">
            <v>3.</v>
          </cell>
        </row>
        <row r="317">
          <cell r="V317" t="str">
            <v>Gastos de administración 2.4.</v>
          </cell>
          <cell r="W317" t="str">
            <v>3.</v>
          </cell>
        </row>
        <row r="318">
          <cell r="V318" t="str">
            <v>Gastos de administración Andes Comp.2</v>
          </cell>
          <cell r="W318" t="str">
            <v>3.</v>
          </cell>
        </row>
        <row r="319">
          <cell r="V319" t="str">
            <v>Gastos de administración Andes. </v>
          </cell>
          <cell r="W319" t="str">
            <v>3.</v>
          </cell>
        </row>
        <row r="320">
          <cell r="V320" t="str">
            <v>Gastos de monitoreo y estableciemiento por equipo P. R. (alimentación, hospedaje, combustible, otros).</v>
          </cell>
          <cell r="W320" t="str">
            <v>3.</v>
          </cell>
          <cell r="X320" t="str">
            <v>I00220622700011</v>
          </cell>
          <cell r="Y320">
            <v>1</v>
          </cell>
          <cell r="Z320" t="str">
            <v>VIATICOS Y GASTOS DE VIAJE AL EXTERIOR</v>
          </cell>
          <cell r="AA320" t="str">
            <v>0</v>
          </cell>
          <cell r="AB320">
            <v>2</v>
          </cell>
          <cell r="AC320" t="str">
            <v>002</v>
          </cell>
          <cell r="AD320" t="str">
            <v>11</v>
          </cell>
        </row>
        <row r="321">
          <cell r="V321" t="str">
            <v>Gastos de Operación</v>
          </cell>
          <cell r="W321" t="str">
            <v>3.</v>
          </cell>
        </row>
        <row r="322">
          <cell r="V322" t="str">
            <v>Gastos de Operación 3.1.1B.1</v>
          </cell>
          <cell r="W322" t="str">
            <v>3.</v>
          </cell>
        </row>
        <row r="323">
          <cell r="V323" t="str">
            <v>Gastos de sede</v>
          </cell>
          <cell r="W323" t="str">
            <v>3.</v>
          </cell>
        </row>
        <row r="324">
          <cell r="V324" t="str">
            <v>Gastos de viaje internacionales </v>
          </cell>
          <cell r="W324" t="str">
            <v>3.</v>
          </cell>
          <cell r="X324" t="str">
            <v>I00220622700011</v>
          </cell>
          <cell r="Y324">
            <v>1</v>
          </cell>
          <cell r="Z324" t="str">
            <v>VIATICOS Y GASTOS DE VIAJE AL EXTERIOR</v>
          </cell>
          <cell r="AA324" t="str">
            <v>0</v>
          </cell>
          <cell r="AB324">
            <v>2</v>
          </cell>
          <cell r="AC324" t="str">
            <v>002</v>
          </cell>
          <cell r="AD324" t="str">
            <v>11</v>
          </cell>
        </row>
        <row r="325">
          <cell r="V325" t="str">
            <v>Gastos de Viaje Internales</v>
          </cell>
          <cell r="W325" t="str">
            <v>3.</v>
          </cell>
          <cell r="X325" t="str">
            <v>I00220622700011</v>
          </cell>
          <cell r="Y325">
            <v>1</v>
          </cell>
          <cell r="Z325" t="str">
            <v>VIATICOS Y GASTOS DE VIAJE AL EXTERIOR</v>
          </cell>
          <cell r="AA325" t="str">
            <v>0</v>
          </cell>
          <cell r="AB325">
            <v>2</v>
          </cell>
          <cell r="AC325" t="str">
            <v>002</v>
          </cell>
          <cell r="AD325" t="str">
            <v>11</v>
          </cell>
        </row>
        <row r="326">
          <cell r="V326" t="str">
            <v>Gastos de Viaje nacionales</v>
          </cell>
          <cell r="W326" t="str">
            <v>3.</v>
          </cell>
          <cell r="X326" t="str">
            <v>I00220622600011</v>
          </cell>
          <cell r="Y326">
            <v>1</v>
          </cell>
          <cell r="Z326" t="str">
            <v>VIATICOS Y GASTOS DE VIAJE AL INTERIOR</v>
          </cell>
          <cell r="AA326" t="str">
            <v>0</v>
          </cell>
          <cell r="AB326">
            <v>2</v>
          </cell>
          <cell r="AC326" t="str">
            <v>002</v>
          </cell>
          <cell r="AD326" t="str">
            <v>11</v>
          </cell>
        </row>
        <row r="327">
          <cell r="V327" t="str">
            <v>Gastos de viaje nacionales</v>
          </cell>
          <cell r="W327" t="str">
            <v>3.</v>
          </cell>
          <cell r="X327" t="str">
            <v>I00220622600011</v>
          </cell>
          <cell r="Y327">
            <v>1</v>
          </cell>
          <cell r="Z327" t="str">
            <v>VIATICOS Y GASTOS DE VIAJE AL INTERIOR</v>
          </cell>
          <cell r="AA327" t="str">
            <v>0</v>
          </cell>
          <cell r="AB327">
            <v>2</v>
          </cell>
          <cell r="AC327" t="str">
            <v>002</v>
          </cell>
          <cell r="AD327" t="str">
            <v>11</v>
          </cell>
        </row>
        <row r="328">
          <cell r="V328" t="str">
            <v>Gastos de viaje nacionales</v>
          </cell>
          <cell r="W328" t="str">
            <v>3.</v>
          </cell>
          <cell r="X328" t="str">
            <v>I00220622600011</v>
          </cell>
          <cell r="Y328">
            <v>1</v>
          </cell>
          <cell r="Z328" t="str">
            <v>VIATICOS Y GASTOS DE VIAJE AL INTERIOR</v>
          </cell>
          <cell r="AA328" t="str">
            <v>0</v>
          </cell>
          <cell r="AB328">
            <v>2</v>
          </cell>
          <cell r="AC328" t="str">
            <v>002</v>
          </cell>
          <cell r="AD328" t="str">
            <v>11</v>
          </cell>
        </row>
        <row r="329">
          <cell r="V329" t="str">
            <v>Gastos de viajes internacionales</v>
          </cell>
          <cell r="W329" t="str">
            <v>3.</v>
          </cell>
          <cell r="X329" t="str">
            <v>I00220622700011</v>
          </cell>
          <cell r="Y329">
            <v>1</v>
          </cell>
          <cell r="Z329" t="str">
            <v>VIATICOS Y GASTOS DE VIAJE AL EXTERIOR</v>
          </cell>
          <cell r="AA329" t="str">
            <v>0</v>
          </cell>
          <cell r="AB329">
            <v>2</v>
          </cell>
          <cell r="AC329" t="str">
            <v>002</v>
          </cell>
          <cell r="AD329" t="str">
            <v>11</v>
          </cell>
        </row>
        <row r="330">
          <cell r="V330" t="str">
            <v>Gastos de viajes internacionales</v>
          </cell>
          <cell r="W330" t="str">
            <v>3.</v>
          </cell>
          <cell r="X330" t="str">
            <v>I00220622700011</v>
          </cell>
          <cell r="Y330">
            <v>1</v>
          </cell>
          <cell r="Z330" t="str">
            <v>VIATICOS Y GASTOS DE VIAJE AL EXTERIOR</v>
          </cell>
          <cell r="AA330" t="str">
            <v>0</v>
          </cell>
          <cell r="AB330">
            <v>2</v>
          </cell>
          <cell r="AC330" t="str">
            <v>002</v>
          </cell>
          <cell r="AD330" t="str">
            <v>11</v>
          </cell>
        </row>
        <row r="331">
          <cell r="V331" t="str">
            <v>Gastos de viajes internacionales</v>
          </cell>
          <cell r="W331" t="str">
            <v>3.</v>
          </cell>
          <cell r="X331" t="str">
            <v>I00220622700011</v>
          </cell>
          <cell r="Y331">
            <v>1</v>
          </cell>
          <cell r="Z331" t="str">
            <v>VIATICOS Y GASTOS DE VIAJE AL EXTERIOR</v>
          </cell>
          <cell r="AA331" t="str">
            <v>0</v>
          </cell>
          <cell r="AB331">
            <v>2</v>
          </cell>
          <cell r="AC331" t="str">
            <v>002</v>
          </cell>
          <cell r="AD331" t="str">
            <v>11</v>
          </cell>
        </row>
        <row r="332">
          <cell r="V332" t="str">
            <v>Gastos de viajes internacionales</v>
          </cell>
          <cell r="W332" t="str">
            <v>3.</v>
          </cell>
          <cell r="X332" t="str">
            <v>I00220622700011</v>
          </cell>
          <cell r="Y332">
            <v>1</v>
          </cell>
          <cell r="Z332" t="str">
            <v>VIATICOS Y GASTOS DE VIAJE AL EXTERIOR</v>
          </cell>
          <cell r="AA332" t="str">
            <v>0</v>
          </cell>
          <cell r="AB332">
            <v>2</v>
          </cell>
          <cell r="AC332" t="str">
            <v>002</v>
          </cell>
          <cell r="AD332" t="str">
            <v>11</v>
          </cell>
        </row>
        <row r="333">
          <cell r="V333" t="str">
            <v>Gastos de viajes internacionales</v>
          </cell>
          <cell r="W333" t="str">
            <v>3.</v>
          </cell>
          <cell r="X333" t="str">
            <v>I00220622700011</v>
          </cell>
          <cell r="Y333">
            <v>1</v>
          </cell>
          <cell r="Z333" t="str">
            <v>VIATICOS Y GASTOS DE VIAJE AL EXTERIOR</v>
          </cell>
          <cell r="AA333" t="str">
            <v>0</v>
          </cell>
          <cell r="AB333">
            <v>2</v>
          </cell>
          <cell r="AC333" t="str">
            <v>002</v>
          </cell>
          <cell r="AD333" t="str">
            <v>11</v>
          </cell>
        </row>
        <row r="334">
          <cell r="V334" t="str">
            <v>Gastos de viajes internacionales</v>
          </cell>
          <cell r="W334" t="str">
            <v>3.</v>
          </cell>
          <cell r="X334" t="str">
            <v>I00220622700011</v>
          </cell>
          <cell r="Y334">
            <v>1</v>
          </cell>
          <cell r="Z334" t="str">
            <v>VIATICOS Y GASTOS DE VIAJE AL EXTERIOR</v>
          </cell>
          <cell r="AA334" t="str">
            <v>0</v>
          </cell>
          <cell r="AB334">
            <v>2</v>
          </cell>
          <cell r="AC334" t="str">
            <v>002</v>
          </cell>
          <cell r="AD334" t="str">
            <v>11</v>
          </cell>
        </row>
        <row r="335">
          <cell r="V335" t="str">
            <v>Gastos de viajes internacionales</v>
          </cell>
          <cell r="W335" t="str">
            <v>3.</v>
          </cell>
          <cell r="X335" t="str">
            <v>I00220622700011</v>
          </cell>
          <cell r="Y335">
            <v>1</v>
          </cell>
          <cell r="Z335" t="str">
            <v>VIATICOS Y GASTOS DE VIAJE AL EXTERIOR</v>
          </cell>
          <cell r="AA335" t="str">
            <v>0</v>
          </cell>
          <cell r="AB335">
            <v>2</v>
          </cell>
          <cell r="AC335" t="str">
            <v>002</v>
          </cell>
          <cell r="AD335" t="str">
            <v>11</v>
          </cell>
        </row>
        <row r="336">
          <cell r="V336" t="str">
            <v>Gastos de viajes internacionales - Andes</v>
          </cell>
          <cell r="W336" t="str">
            <v>3.</v>
          </cell>
          <cell r="X336" t="str">
            <v>I00220622700011</v>
          </cell>
          <cell r="Y336">
            <v>1</v>
          </cell>
          <cell r="Z336" t="str">
            <v>VIATICOS Y GASTOS DE VIAJE AL EXTERIOR</v>
          </cell>
          <cell r="AA336" t="str">
            <v>0</v>
          </cell>
          <cell r="AB336">
            <v>2</v>
          </cell>
          <cell r="AC336" t="str">
            <v>002</v>
          </cell>
          <cell r="AD336" t="str">
            <v>11</v>
          </cell>
        </row>
        <row r="337">
          <cell r="V337" t="str">
            <v>Gastos de viajes internacionales, feria alemania</v>
          </cell>
          <cell r="W337" t="str">
            <v>3.</v>
          </cell>
          <cell r="X337" t="str">
            <v>I00220622700011</v>
          </cell>
          <cell r="Y337">
            <v>1</v>
          </cell>
          <cell r="Z337" t="str">
            <v>VIATICOS Y GASTOS DE VIAJE AL EXTERIOR</v>
          </cell>
          <cell r="AA337" t="str">
            <v>0</v>
          </cell>
          <cell r="AB337">
            <v>2</v>
          </cell>
          <cell r="AC337" t="str">
            <v>002</v>
          </cell>
          <cell r="AD337" t="str">
            <v>11</v>
          </cell>
        </row>
        <row r="338">
          <cell r="V338" t="str">
            <v>Gastos de viajes nacionales Colecciones Biológicas</v>
          </cell>
          <cell r="W338" t="str">
            <v>3.</v>
          </cell>
          <cell r="X338" t="str">
            <v>I00220622600011</v>
          </cell>
          <cell r="Y338">
            <v>1</v>
          </cell>
          <cell r="Z338" t="str">
            <v>VIATICOS Y GASTOS DE VIAJE AL INTERIOR</v>
          </cell>
          <cell r="AA338" t="str">
            <v>0</v>
          </cell>
          <cell r="AB338">
            <v>2</v>
          </cell>
          <cell r="AC338" t="str">
            <v>002</v>
          </cell>
          <cell r="AD338" t="str">
            <v>11</v>
          </cell>
        </row>
        <row r="339">
          <cell r="V339" t="str">
            <v>Gastos de Viajes nacionales- Coordinación</v>
          </cell>
          <cell r="W339" t="str">
            <v>3.</v>
          </cell>
          <cell r="X339" t="str">
            <v>I00220622600011</v>
          </cell>
          <cell r="Y339">
            <v>1</v>
          </cell>
          <cell r="Z339" t="str">
            <v>VIATICOS Y GASTOS DE VIAJE AL INTERIOR</v>
          </cell>
          <cell r="AA339" t="str">
            <v>0</v>
          </cell>
          <cell r="AB339">
            <v>2</v>
          </cell>
          <cell r="AC339" t="str">
            <v>002</v>
          </cell>
          <cell r="AD339" t="str">
            <v>11</v>
          </cell>
        </row>
        <row r="340">
          <cell r="V340" t="str">
            <v>Gastos generales Caracterizaciones (transporte, comunicaciones, imprevistos). </v>
          </cell>
          <cell r="W340" t="str">
            <v>3.</v>
          </cell>
          <cell r="X340" t="str">
            <v>I00220622600011</v>
          </cell>
          <cell r="Y340">
            <v>1</v>
          </cell>
          <cell r="Z340" t="str">
            <v>VIATICOS Y GASTOS DE VIAJE AL INTERIOR</v>
          </cell>
          <cell r="AA340" t="str">
            <v>0</v>
          </cell>
          <cell r="AB340">
            <v>2</v>
          </cell>
          <cell r="AC340" t="str">
            <v>002</v>
          </cell>
          <cell r="AD340" t="str">
            <v>11</v>
          </cell>
        </row>
        <row r="341">
          <cell r="V341" t="str">
            <v>Gastos imprevistos</v>
          </cell>
          <cell r="W341" t="str">
            <v>3.</v>
          </cell>
          <cell r="X341" t="str">
            <v>I00221125500011</v>
          </cell>
          <cell r="Y341">
            <v>1</v>
          </cell>
          <cell r="Z341" t="str">
            <v>SERVICIOS OTROS GASTOS POR ADQUISICION</v>
          </cell>
          <cell r="AA341" t="str">
            <v>0</v>
          </cell>
          <cell r="AB341">
            <v>2</v>
          </cell>
          <cell r="AC341" t="str">
            <v>002</v>
          </cell>
          <cell r="AD341" t="str">
            <v>11</v>
          </cell>
        </row>
        <row r="342">
          <cell r="V342" t="str">
            <v>Gastos imprevistos</v>
          </cell>
          <cell r="W342" t="str">
            <v>3.</v>
          </cell>
          <cell r="X342" t="str">
            <v>I00221125500011</v>
          </cell>
          <cell r="Y342">
            <v>1</v>
          </cell>
          <cell r="Z342" t="str">
            <v>SERVICIOS OTROS GASTOS POR ADQUISICION</v>
          </cell>
          <cell r="AA342" t="str">
            <v>0</v>
          </cell>
          <cell r="AB342">
            <v>2</v>
          </cell>
          <cell r="AC342" t="str">
            <v>002</v>
          </cell>
          <cell r="AD342" t="str">
            <v>11</v>
          </cell>
        </row>
        <row r="343">
          <cell r="V343" t="str">
            <v>Gastos imprevistos</v>
          </cell>
          <cell r="W343" t="str">
            <v>3.</v>
          </cell>
          <cell r="X343" t="str">
            <v>I00221125500011</v>
          </cell>
          <cell r="Y343">
            <v>1</v>
          </cell>
          <cell r="Z343" t="str">
            <v>SERVICIOS OTROS GASTOS POR ADQUISICION</v>
          </cell>
          <cell r="AA343" t="str">
            <v>0</v>
          </cell>
          <cell r="AB343">
            <v>2</v>
          </cell>
          <cell r="AC343" t="str">
            <v>002</v>
          </cell>
          <cell r="AD343" t="str">
            <v>11</v>
          </cell>
        </row>
        <row r="344">
          <cell r="V344" t="str">
            <v>Gastos imprevistos</v>
          </cell>
          <cell r="W344" t="str">
            <v>3.</v>
          </cell>
          <cell r="X344" t="str">
            <v>I00221125500011</v>
          </cell>
          <cell r="Y344">
            <v>1</v>
          </cell>
          <cell r="Z344" t="str">
            <v>SERVICIOS OTROS GASTOS POR ADQUISICION</v>
          </cell>
          <cell r="AA344" t="str">
            <v>0</v>
          </cell>
          <cell r="AB344">
            <v>2</v>
          </cell>
          <cell r="AC344" t="str">
            <v>002</v>
          </cell>
          <cell r="AD344" t="str">
            <v>11</v>
          </cell>
        </row>
        <row r="345">
          <cell r="V345" t="str">
            <v>Gastos Operativos </v>
          </cell>
          <cell r="W345" t="str">
            <v>3.</v>
          </cell>
        </row>
        <row r="346">
          <cell r="V346" t="str">
            <v>Gastos viajes</v>
          </cell>
          <cell r="W346" t="str">
            <v>3.</v>
          </cell>
          <cell r="X346" t="str">
            <v>I00220622600011</v>
          </cell>
          <cell r="Y346">
            <v>1</v>
          </cell>
          <cell r="Z346" t="str">
            <v>VIATICOS Y GASTOS DE VIAJE AL INTERIOR</v>
          </cell>
          <cell r="AA346" t="str">
            <v>0</v>
          </cell>
          <cell r="AB346">
            <v>2</v>
          </cell>
          <cell r="AC346" t="str">
            <v>002</v>
          </cell>
          <cell r="AD346" t="str">
            <v>11</v>
          </cell>
        </row>
        <row r="347">
          <cell r="V347" t="str">
            <v>Gastos viajes nacionales</v>
          </cell>
          <cell r="W347" t="str">
            <v>3.</v>
          </cell>
          <cell r="X347" t="str">
            <v>I00220622600011</v>
          </cell>
          <cell r="Y347">
            <v>1</v>
          </cell>
          <cell r="Z347" t="str">
            <v>VIATICOS Y GASTOS DE VIAJE AL INTERIOR</v>
          </cell>
          <cell r="AA347" t="str">
            <v>0</v>
          </cell>
          <cell r="AB347">
            <v>2</v>
          </cell>
          <cell r="AC347" t="str">
            <v>002</v>
          </cell>
          <cell r="AD347" t="str">
            <v>11</v>
          </cell>
        </row>
        <row r="348">
          <cell r="V348" t="str">
            <v>Gastos viajes nacionales</v>
          </cell>
          <cell r="W348" t="str">
            <v>3.</v>
          </cell>
          <cell r="X348" t="str">
            <v>I00220622600011</v>
          </cell>
          <cell r="Y348">
            <v>1</v>
          </cell>
          <cell r="Z348" t="str">
            <v>VIATICOS Y GASTOS DE VIAJE AL INTERIOR</v>
          </cell>
          <cell r="AA348" t="str">
            <v>0</v>
          </cell>
          <cell r="AB348">
            <v>2</v>
          </cell>
          <cell r="AC348" t="str">
            <v>002</v>
          </cell>
          <cell r="AD348" t="str">
            <v>11</v>
          </cell>
        </row>
        <row r="349">
          <cell r="V349" t="str">
            <v>Gastos viajes nacionales</v>
          </cell>
          <cell r="W349" t="str">
            <v>3.</v>
          </cell>
          <cell r="X349" t="str">
            <v>I00220622600011</v>
          </cell>
          <cell r="Y349">
            <v>1</v>
          </cell>
          <cell r="Z349" t="str">
            <v>VIATICOS Y GASTOS DE VIAJE AL INTERIOR</v>
          </cell>
          <cell r="AA349" t="str">
            <v>0</v>
          </cell>
          <cell r="AB349">
            <v>2</v>
          </cell>
          <cell r="AC349" t="str">
            <v>002</v>
          </cell>
          <cell r="AD349" t="str">
            <v>11</v>
          </cell>
        </row>
        <row r="350">
          <cell r="V350" t="str">
            <v>Gastos viajes nacionales</v>
          </cell>
          <cell r="W350" t="str">
            <v>3.</v>
          </cell>
          <cell r="X350" t="str">
            <v>I00220622600011</v>
          </cell>
          <cell r="Y350">
            <v>1</v>
          </cell>
          <cell r="Z350" t="str">
            <v>VIATICOS Y GASTOS DE VIAJE AL INTERIOR</v>
          </cell>
          <cell r="AA350" t="str">
            <v>0</v>
          </cell>
          <cell r="AB350">
            <v>2</v>
          </cell>
          <cell r="AC350" t="str">
            <v>002</v>
          </cell>
          <cell r="AD350" t="str">
            <v>11</v>
          </cell>
        </row>
        <row r="351">
          <cell r="V351" t="str">
            <v>Gastos viajes nacionales</v>
          </cell>
          <cell r="W351" t="str">
            <v>3.</v>
          </cell>
          <cell r="X351" t="str">
            <v>I00220622600011</v>
          </cell>
          <cell r="Y351">
            <v>1</v>
          </cell>
          <cell r="Z351" t="str">
            <v>VIATICOS Y GASTOS DE VIAJE AL INTERIOR</v>
          </cell>
          <cell r="AA351" t="str">
            <v>0</v>
          </cell>
          <cell r="AB351">
            <v>2</v>
          </cell>
          <cell r="AC351" t="str">
            <v>002</v>
          </cell>
          <cell r="AD351" t="str">
            <v>11</v>
          </cell>
        </row>
        <row r="352">
          <cell r="V352" t="str">
            <v>Gastos viajes nacionales</v>
          </cell>
          <cell r="W352" t="str">
            <v>3.</v>
          </cell>
          <cell r="X352" t="str">
            <v>I00220622600011</v>
          </cell>
          <cell r="Y352">
            <v>1</v>
          </cell>
          <cell r="Z352" t="str">
            <v>VIATICOS Y GASTOS DE VIAJE AL INTERIOR</v>
          </cell>
          <cell r="AA352" t="str">
            <v>0</v>
          </cell>
          <cell r="AB352">
            <v>2</v>
          </cell>
          <cell r="AC352" t="str">
            <v>002</v>
          </cell>
          <cell r="AD352" t="str">
            <v>11</v>
          </cell>
        </row>
        <row r="353">
          <cell r="V353" t="str">
            <v>Gastos viajes nacionales</v>
          </cell>
          <cell r="W353" t="str">
            <v>3.</v>
          </cell>
          <cell r="X353" t="str">
            <v>I00220622600011</v>
          </cell>
          <cell r="Y353">
            <v>1</v>
          </cell>
          <cell r="Z353" t="str">
            <v>VIATICOS Y GASTOS DE VIAJE AL INTERIOR</v>
          </cell>
          <cell r="AA353" t="str">
            <v>0</v>
          </cell>
          <cell r="AB353">
            <v>2</v>
          </cell>
          <cell r="AC353" t="str">
            <v>002</v>
          </cell>
          <cell r="AD353" t="str">
            <v>11</v>
          </cell>
        </row>
        <row r="354">
          <cell r="V354" t="str">
            <v>Gastos viajes nacionales</v>
          </cell>
          <cell r="W354" t="str">
            <v>3.</v>
          </cell>
          <cell r="X354" t="str">
            <v>I00220622600011</v>
          </cell>
          <cell r="Y354">
            <v>1</v>
          </cell>
          <cell r="Z354" t="str">
            <v>VIATICOS Y GASTOS DE VIAJE AL INTERIOR</v>
          </cell>
          <cell r="AA354" t="str">
            <v>0</v>
          </cell>
          <cell r="AB354">
            <v>2</v>
          </cell>
          <cell r="AC354" t="str">
            <v>002</v>
          </cell>
          <cell r="AD354" t="str">
            <v>11</v>
          </cell>
        </row>
        <row r="355">
          <cell r="V355" t="str">
            <v>Gastos viajes nacionales</v>
          </cell>
          <cell r="W355" t="str">
            <v>3.</v>
          </cell>
          <cell r="X355" t="str">
            <v>I00220622600011</v>
          </cell>
          <cell r="Y355">
            <v>1</v>
          </cell>
          <cell r="Z355" t="str">
            <v>VIATICOS Y GASTOS DE VIAJE AL INTERIOR</v>
          </cell>
          <cell r="AA355" t="str">
            <v>0</v>
          </cell>
          <cell r="AB355">
            <v>2</v>
          </cell>
          <cell r="AC355" t="str">
            <v>002</v>
          </cell>
          <cell r="AD355" t="str">
            <v>11</v>
          </cell>
        </row>
        <row r="356">
          <cell r="V356" t="str">
            <v>Gastos viajes nacionales</v>
          </cell>
          <cell r="W356" t="str">
            <v>3.</v>
          </cell>
          <cell r="X356" t="str">
            <v>I00220622600011</v>
          </cell>
          <cell r="Y356">
            <v>1</v>
          </cell>
          <cell r="Z356" t="str">
            <v>VIATICOS Y GASTOS DE VIAJE AL INTERIOR</v>
          </cell>
          <cell r="AA356" t="str">
            <v>0</v>
          </cell>
          <cell r="AB356">
            <v>2</v>
          </cell>
          <cell r="AC356" t="str">
            <v>002</v>
          </cell>
          <cell r="AD356" t="str">
            <v>11</v>
          </cell>
        </row>
        <row r="357">
          <cell r="V357" t="str">
            <v>Gastos viajes nacionales</v>
          </cell>
          <cell r="W357" t="str">
            <v>3.</v>
          </cell>
          <cell r="X357" t="str">
            <v>I00220622600011</v>
          </cell>
          <cell r="Y357">
            <v>1</v>
          </cell>
          <cell r="Z357" t="str">
            <v>VIATICOS Y GASTOS DE VIAJE AL INTERIOR</v>
          </cell>
          <cell r="AA357" t="str">
            <v>0</v>
          </cell>
          <cell r="AB357">
            <v>2</v>
          </cell>
          <cell r="AC357" t="str">
            <v>002</v>
          </cell>
          <cell r="AD357" t="str">
            <v>11</v>
          </cell>
        </row>
        <row r="358">
          <cell r="V358" t="str">
            <v>Gastos viajes nacionales (ecol. Escolar - proyecto Manejo diferenciado Cane - Iguaque)</v>
          </cell>
          <cell r="W358" t="str">
            <v>3.</v>
          </cell>
          <cell r="X358" t="str">
            <v>I00220622600011</v>
          </cell>
          <cell r="Y358">
            <v>1</v>
          </cell>
          <cell r="Z358" t="str">
            <v>VIATICOS Y GASTOS DE VIAJE AL INTERIOR</v>
          </cell>
          <cell r="AA358" t="str">
            <v>0</v>
          </cell>
          <cell r="AB358">
            <v>2</v>
          </cell>
          <cell r="AC358" t="str">
            <v>002</v>
          </cell>
          <cell r="AD358" t="str">
            <v>11</v>
          </cell>
        </row>
        <row r="359">
          <cell r="V359" t="str">
            <v>Gastos viajes nacionales AICAS</v>
          </cell>
          <cell r="W359" t="str">
            <v>3.</v>
          </cell>
          <cell r="X359" t="str">
            <v>I00220622600011</v>
          </cell>
          <cell r="Y359">
            <v>1</v>
          </cell>
          <cell r="Z359" t="str">
            <v>VIATICOS Y GASTOS DE VIAJE AL INTERIOR</v>
          </cell>
          <cell r="AA359" t="str">
            <v>0</v>
          </cell>
          <cell r="AB359">
            <v>2</v>
          </cell>
          <cell r="AC359" t="str">
            <v>002</v>
          </cell>
          <cell r="AD359" t="str">
            <v>11</v>
          </cell>
        </row>
        <row r="360">
          <cell r="V360" t="str">
            <v>Gastos viajes nacionales Andes</v>
          </cell>
          <cell r="W360" t="str">
            <v>3.</v>
          </cell>
          <cell r="X360" t="str">
            <v>I00220622600011</v>
          </cell>
          <cell r="Y360">
            <v>1</v>
          </cell>
          <cell r="Z360" t="str">
            <v>VIATICOS Y GASTOS DE VIAJE AL INTERIOR</v>
          </cell>
          <cell r="AA360" t="str">
            <v>0</v>
          </cell>
          <cell r="AB360">
            <v>2</v>
          </cell>
          <cell r="AC360" t="str">
            <v>002</v>
          </cell>
          <cell r="AD360" t="str">
            <v>11</v>
          </cell>
        </row>
        <row r="361">
          <cell r="V361" t="str">
            <v>Imágenes de satélite</v>
          </cell>
          <cell r="W361" t="str">
            <v>3.</v>
          </cell>
          <cell r="X361" t="str">
            <v>I00220214000011</v>
          </cell>
          <cell r="Y361">
            <v>1</v>
          </cell>
          <cell r="Z361" t="str">
            <v>OTROS MATERIALES Y SUMINISTROS</v>
          </cell>
          <cell r="AA361" t="str">
            <v>0</v>
          </cell>
          <cell r="AB361">
            <v>2</v>
          </cell>
          <cell r="AC361" t="str">
            <v>002</v>
          </cell>
          <cell r="AD361" t="str">
            <v>11</v>
          </cell>
        </row>
        <row r="362">
          <cell r="V362" t="str">
            <v>Impresos y publicaciones</v>
          </cell>
          <cell r="W362" t="str">
            <v>3.</v>
          </cell>
          <cell r="X362" t="str">
            <v>I00220723500011</v>
          </cell>
          <cell r="Y362">
            <v>1</v>
          </cell>
          <cell r="Z362" t="str">
            <v>OTROS GASTOS POR IMPRESOS Y PUBLICACIONES</v>
          </cell>
          <cell r="AA362" t="str">
            <v>0</v>
          </cell>
          <cell r="AB362">
            <v>2</v>
          </cell>
          <cell r="AC362" t="str">
            <v>002</v>
          </cell>
          <cell r="AD362" t="str">
            <v>11</v>
          </cell>
        </row>
        <row r="363">
          <cell r="V363" t="str">
            <v>Libros y revistas</v>
          </cell>
          <cell r="W363" t="str">
            <v>3.</v>
          </cell>
          <cell r="X363" t="str">
            <v>I00220723400011</v>
          </cell>
          <cell r="Y363">
            <v>1</v>
          </cell>
          <cell r="Z363" t="str">
            <v>ADQUISICION DE LIBROS Y REVISTAS</v>
          </cell>
          <cell r="AA363" t="str">
            <v>0</v>
          </cell>
          <cell r="AB363">
            <v>2</v>
          </cell>
          <cell r="AC363" t="str">
            <v>002</v>
          </cell>
          <cell r="AD363" t="str">
            <v>11</v>
          </cell>
        </row>
        <row r="364">
          <cell r="V364" t="str">
            <v>Licencias de Sotfware</v>
          </cell>
          <cell r="W364" t="str">
            <v>3.</v>
          </cell>
          <cell r="X364" t="str">
            <v>I00220110700011</v>
          </cell>
          <cell r="Y364">
            <v>1</v>
          </cell>
          <cell r="Z364" t="str">
            <v>SOFTWARE LICENCIAS</v>
          </cell>
          <cell r="AA364" t="str">
            <v>0</v>
          </cell>
          <cell r="AB364">
            <v>2</v>
          </cell>
          <cell r="AC364" t="str">
            <v>002</v>
          </cell>
          <cell r="AD364" t="str">
            <v>11</v>
          </cell>
        </row>
        <row r="365">
          <cell r="V365" t="str">
            <v>Mantenimiento de equipos</v>
          </cell>
          <cell r="W365" t="str">
            <v>3.</v>
          </cell>
          <cell r="X365" t="str">
            <v>I00220320400011</v>
          </cell>
          <cell r="Y365">
            <v>1</v>
          </cell>
          <cell r="Z365" t="str">
            <v>MANTENIMIENTO PARA OTROS BIENES MUEBLES</v>
          </cell>
          <cell r="AA365" t="str">
            <v>0</v>
          </cell>
          <cell r="AB365">
            <v>2</v>
          </cell>
          <cell r="AC365" t="str">
            <v>002</v>
          </cell>
          <cell r="AD365" t="str">
            <v>11</v>
          </cell>
        </row>
        <row r="366">
          <cell r="V366" t="str">
            <v>Mantenimiento de equipos</v>
          </cell>
          <cell r="W366" t="str">
            <v>3.</v>
          </cell>
          <cell r="X366" t="str">
            <v>I00220320400011</v>
          </cell>
          <cell r="Y366">
            <v>1</v>
          </cell>
          <cell r="Z366" t="str">
            <v>MANTENIMIENTO PARA OTROS BIENES MUEBLES</v>
          </cell>
          <cell r="AA366" t="str">
            <v>0</v>
          </cell>
          <cell r="AB366">
            <v>2</v>
          </cell>
          <cell r="AC366" t="str">
            <v>002</v>
          </cell>
          <cell r="AD366" t="str">
            <v>11</v>
          </cell>
        </row>
        <row r="367">
          <cell r="V367" t="str">
            <v>Mantenimiento de licencias</v>
          </cell>
          <cell r="W367" t="str">
            <v>3.</v>
          </cell>
          <cell r="X367" t="str">
            <v>I00220320400011</v>
          </cell>
          <cell r="Y367">
            <v>1</v>
          </cell>
          <cell r="Z367" t="str">
            <v>MANTENIMIENTO PARA OTROS BIENES MUEBLES</v>
          </cell>
          <cell r="AA367" t="str">
            <v>0</v>
          </cell>
          <cell r="AB367">
            <v>2</v>
          </cell>
          <cell r="AC367" t="str">
            <v>002</v>
          </cell>
          <cell r="AD367" t="str">
            <v>11</v>
          </cell>
        </row>
        <row r="368">
          <cell r="V368" t="str">
            <v>Mantenimiento equipos, enseres de laboratorio</v>
          </cell>
          <cell r="W368" t="str">
            <v>3.</v>
          </cell>
          <cell r="X368" t="str">
            <v>I00220320400011</v>
          </cell>
          <cell r="Y368">
            <v>1</v>
          </cell>
          <cell r="Z368" t="str">
            <v>MANTENIMIENTO PARA OTROS BIENES MUEBLES</v>
          </cell>
          <cell r="AA368" t="str">
            <v>0</v>
          </cell>
          <cell r="AB368">
            <v>2</v>
          </cell>
          <cell r="AC368" t="str">
            <v>002</v>
          </cell>
          <cell r="AD368" t="str">
            <v>11</v>
          </cell>
        </row>
        <row r="369">
          <cell r="V369" t="str">
            <v>Mantenimiento sistema de información</v>
          </cell>
          <cell r="W369" t="str">
            <v>3.</v>
          </cell>
          <cell r="X369" t="str">
            <v>I00220320300011</v>
          </cell>
          <cell r="Y369">
            <v>1</v>
          </cell>
          <cell r="Z369" t="str">
            <v>MANTENIMIENTO EQ COMUNICACION Y COMPUTACION</v>
          </cell>
          <cell r="AA369" t="str">
            <v>0</v>
          </cell>
          <cell r="AB369">
            <v>2</v>
          </cell>
          <cell r="AC369" t="str">
            <v>002</v>
          </cell>
          <cell r="AD369" t="str">
            <v>11</v>
          </cell>
        </row>
        <row r="370">
          <cell r="V370" t="str">
            <v>Mantenimiento Software SIG y materiales y suministros para trabajo en SIG</v>
          </cell>
          <cell r="W370" t="str">
            <v>3.</v>
          </cell>
          <cell r="X370" t="str">
            <v>I00220320300011</v>
          </cell>
          <cell r="Y370">
            <v>1</v>
          </cell>
          <cell r="Z370" t="str">
            <v>MANTENIMIENTO EQ COMUNICACION Y COMPUTACION</v>
          </cell>
          <cell r="AA370" t="str">
            <v>0</v>
          </cell>
          <cell r="AB370">
            <v>2</v>
          </cell>
          <cell r="AC370" t="str">
            <v>002</v>
          </cell>
          <cell r="AD370" t="str">
            <v>11</v>
          </cell>
        </row>
        <row r="371">
          <cell r="V371" t="str">
            <v>Mantenimiento y arreglo de vehiculos P. R.</v>
          </cell>
          <cell r="W371" t="str">
            <v>3.</v>
          </cell>
          <cell r="X371" t="str">
            <v>I00220320200011</v>
          </cell>
          <cell r="Y371">
            <v>1</v>
          </cell>
          <cell r="Z371" t="str">
            <v>MANTENIMIENTO PARA EQUIPOS DE TRANSPORTE</v>
          </cell>
          <cell r="AA371" t="str">
            <v>0</v>
          </cell>
          <cell r="AB371">
            <v>2</v>
          </cell>
          <cell r="AC371" t="str">
            <v>002</v>
          </cell>
          <cell r="AD371" t="str">
            <v>11</v>
          </cell>
        </row>
        <row r="372">
          <cell r="V372" t="str">
            <v>Materiales</v>
          </cell>
          <cell r="W372" t="str">
            <v>3.</v>
          </cell>
          <cell r="X372" t="str">
            <v>I00220214000011</v>
          </cell>
          <cell r="Y372">
            <v>1</v>
          </cell>
          <cell r="Z372" t="str">
            <v>OTROS MATERIALES Y SUMINISTROS</v>
          </cell>
          <cell r="AA372" t="str">
            <v>0</v>
          </cell>
          <cell r="AB372">
            <v>2</v>
          </cell>
          <cell r="AC372" t="str">
            <v>002</v>
          </cell>
          <cell r="AD372" t="str">
            <v>11</v>
          </cell>
        </row>
        <row r="373">
          <cell r="V373" t="str">
            <v>Materiales cartografia básica, tematica y fotografias aéreas  Caracterizaciones</v>
          </cell>
          <cell r="W373" t="str">
            <v>3.</v>
          </cell>
          <cell r="X373" t="str">
            <v>I00220214000011</v>
          </cell>
          <cell r="Y373">
            <v>1</v>
          </cell>
          <cell r="Z373" t="str">
            <v>OTROS MATERIALES Y SUMINISTROS</v>
          </cell>
          <cell r="AA373" t="str">
            <v>0</v>
          </cell>
          <cell r="AB373">
            <v>2</v>
          </cell>
          <cell r="AC373" t="str">
            <v>002</v>
          </cell>
          <cell r="AD373" t="str">
            <v>11</v>
          </cell>
        </row>
        <row r="374">
          <cell r="V374" t="str">
            <v>Materiales para colecciones</v>
          </cell>
          <cell r="W374" t="str">
            <v>3.</v>
          </cell>
          <cell r="X374" t="str">
            <v>I00220214000011</v>
          </cell>
          <cell r="Y374">
            <v>1</v>
          </cell>
          <cell r="Z374" t="str">
            <v>OTROS MATERIALES Y SUMINISTROS</v>
          </cell>
          <cell r="AA374" t="str">
            <v>0</v>
          </cell>
          <cell r="AB374">
            <v>2</v>
          </cell>
          <cell r="AC374" t="str">
            <v>002</v>
          </cell>
          <cell r="AD374" t="str">
            <v>11</v>
          </cell>
        </row>
        <row r="375">
          <cell r="V375" t="str">
            <v>Materiales para colecciones del IAvH</v>
          </cell>
          <cell r="W375" t="str">
            <v>3.</v>
          </cell>
          <cell r="X375" t="str">
            <v>I00220214000011</v>
          </cell>
          <cell r="Y375">
            <v>1</v>
          </cell>
          <cell r="Z375" t="str">
            <v>OTROS MATERIALES Y SUMINISTROS</v>
          </cell>
          <cell r="AA375" t="str">
            <v>0</v>
          </cell>
          <cell r="AB375">
            <v>2</v>
          </cell>
          <cell r="AC375" t="str">
            <v>002</v>
          </cell>
          <cell r="AD375" t="str">
            <v>11</v>
          </cell>
        </row>
        <row r="376">
          <cell r="V376" t="str">
            <v>Materiales y suministros</v>
          </cell>
          <cell r="W376" t="str">
            <v>3.</v>
          </cell>
          <cell r="X376" t="str">
            <v>I00220214000011</v>
          </cell>
          <cell r="Y376">
            <v>1</v>
          </cell>
          <cell r="Z376" t="str">
            <v>OTROS MATERIALES Y SUMINISTROS</v>
          </cell>
          <cell r="AA376" t="str">
            <v>0</v>
          </cell>
          <cell r="AB376">
            <v>2</v>
          </cell>
          <cell r="AC376" t="str">
            <v>002</v>
          </cell>
          <cell r="AD376" t="str">
            <v>11</v>
          </cell>
        </row>
        <row r="377">
          <cell r="V377" t="str">
            <v>Materiales y suministros</v>
          </cell>
          <cell r="W377" t="str">
            <v>3.</v>
          </cell>
          <cell r="X377" t="str">
            <v>I00220214000011</v>
          </cell>
          <cell r="Y377">
            <v>1</v>
          </cell>
          <cell r="Z377" t="str">
            <v>OTROS MATERIALES Y SUMINISTROS</v>
          </cell>
          <cell r="AA377" t="str">
            <v>0</v>
          </cell>
          <cell r="AB377">
            <v>2</v>
          </cell>
          <cell r="AC377" t="str">
            <v>002</v>
          </cell>
          <cell r="AD377" t="str">
            <v>11</v>
          </cell>
        </row>
        <row r="378">
          <cell r="V378" t="str">
            <v>Materiales y suministros</v>
          </cell>
          <cell r="W378" t="str">
            <v>3.</v>
          </cell>
          <cell r="X378" t="str">
            <v>I00220214000011</v>
          </cell>
          <cell r="Y378">
            <v>1</v>
          </cell>
          <cell r="Z378" t="str">
            <v>OTROS MATERIALES Y SUMINISTROS</v>
          </cell>
          <cell r="AA378" t="str">
            <v>0</v>
          </cell>
          <cell r="AB378">
            <v>2</v>
          </cell>
          <cell r="AC378" t="str">
            <v>002</v>
          </cell>
          <cell r="AD378" t="str">
            <v>11</v>
          </cell>
        </row>
        <row r="379">
          <cell r="V379" t="str">
            <v>Materiales y suministros</v>
          </cell>
          <cell r="W379" t="str">
            <v>3.</v>
          </cell>
          <cell r="X379" t="str">
            <v>I00220214000011</v>
          </cell>
          <cell r="Y379">
            <v>1</v>
          </cell>
          <cell r="Z379" t="str">
            <v>OTROS MATERIALES Y SUMINISTROS</v>
          </cell>
          <cell r="AA379" t="str">
            <v>0</v>
          </cell>
          <cell r="AB379">
            <v>2</v>
          </cell>
          <cell r="AC379" t="str">
            <v>002</v>
          </cell>
          <cell r="AD379" t="str">
            <v>11</v>
          </cell>
        </row>
        <row r="380">
          <cell r="V380" t="str">
            <v>Materiales y suministros</v>
          </cell>
          <cell r="W380" t="str">
            <v>3.</v>
          </cell>
          <cell r="X380" t="str">
            <v>I00220214000011</v>
          </cell>
          <cell r="Y380">
            <v>1</v>
          </cell>
          <cell r="Z380" t="str">
            <v>OTROS MATERIALES Y SUMINISTROS</v>
          </cell>
          <cell r="AA380" t="str">
            <v>0</v>
          </cell>
          <cell r="AB380">
            <v>2</v>
          </cell>
          <cell r="AC380" t="str">
            <v>002</v>
          </cell>
          <cell r="AD380" t="str">
            <v>11</v>
          </cell>
        </row>
        <row r="381">
          <cell r="V381" t="str">
            <v>Materiales y suministros</v>
          </cell>
          <cell r="W381" t="str">
            <v>3.</v>
          </cell>
          <cell r="X381" t="str">
            <v>I00220214000011</v>
          </cell>
          <cell r="Y381">
            <v>1</v>
          </cell>
          <cell r="Z381" t="str">
            <v>OTROS MATERIALES Y SUMINISTROS</v>
          </cell>
          <cell r="AA381" t="str">
            <v>0</v>
          </cell>
          <cell r="AB381">
            <v>2</v>
          </cell>
          <cell r="AC381" t="str">
            <v>002</v>
          </cell>
          <cell r="AD381" t="str">
            <v>11</v>
          </cell>
        </row>
        <row r="382">
          <cell r="V382" t="str">
            <v>Materiales y suministros</v>
          </cell>
          <cell r="W382" t="str">
            <v>3.</v>
          </cell>
          <cell r="X382" t="str">
            <v>I00220214000011</v>
          </cell>
          <cell r="Y382">
            <v>1</v>
          </cell>
          <cell r="Z382" t="str">
            <v>OTROS MATERIALES Y SUMINISTROS</v>
          </cell>
          <cell r="AA382" t="str">
            <v>0</v>
          </cell>
          <cell r="AB382">
            <v>2</v>
          </cell>
          <cell r="AC382" t="str">
            <v>002</v>
          </cell>
          <cell r="AD382" t="str">
            <v>11</v>
          </cell>
        </row>
        <row r="383">
          <cell r="V383" t="str">
            <v>Materiales y suministros</v>
          </cell>
          <cell r="W383" t="str">
            <v>3.</v>
          </cell>
          <cell r="X383" t="str">
            <v>I00220214000011</v>
          </cell>
          <cell r="Y383">
            <v>1</v>
          </cell>
          <cell r="Z383" t="str">
            <v>OTROS MATERIALES Y SUMINISTROS</v>
          </cell>
          <cell r="AA383" t="str">
            <v>0</v>
          </cell>
          <cell r="AB383">
            <v>2</v>
          </cell>
          <cell r="AC383" t="str">
            <v>002</v>
          </cell>
          <cell r="AD383" t="str">
            <v>11</v>
          </cell>
        </row>
        <row r="384">
          <cell r="V384" t="str">
            <v>Materiales y Suministros</v>
          </cell>
          <cell r="W384" t="str">
            <v>3.</v>
          </cell>
          <cell r="X384" t="str">
            <v>I00220214000011</v>
          </cell>
          <cell r="Y384">
            <v>1</v>
          </cell>
          <cell r="Z384" t="str">
            <v>OTROS MATERIALES Y SUMINISTROS</v>
          </cell>
          <cell r="AA384" t="str">
            <v>0</v>
          </cell>
          <cell r="AB384">
            <v>2</v>
          </cell>
          <cell r="AC384" t="str">
            <v>002</v>
          </cell>
          <cell r="AD384" t="str">
            <v>11</v>
          </cell>
        </row>
        <row r="385">
          <cell r="V385" t="str">
            <v>Materiales y suministros</v>
          </cell>
          <cell r="W385" t="str">
            <v>3.</v>
          </cell>
          <cell r="X385" t="str">
            <v>I00220214000011</v>
          </cell>
          <cell r="Y385">
            <v>1</v>
          </cell>
          <cell r="Z385" t="str">
            <v>OTROS MATERIALES Y SUMINISTROS</v>
          </cell>
          <cell r="AA385" t="str">
            <v>0</v>
          </cell>
          <cell r="AB385">
            <v>2</v>
          </cell>
          <cell r="AC385" t="str">
            <v>002</v>
          </cell>
          <cell r="AD385" t="str">
            <v>11</v>
          </cell>
        </row>
        <row r="386">
          <cell r="V386" t="str">
            <v>Materiales y suministros</v>
          </cell>
          <cell r="W386" t="str">
            <v>3.</v>
          </cell>
          <cell r="X386" t="str">
            <v>I00220214000011</v>
          </cell>
          <cell r="Y386">
            <v>1</v>
          </cell>
          <cell r="Z386" t="str">
            <v>OTROS MATERIALES Y SUMINISTROS</v>
          </cell>
          <cell r="AA386" t="str">
            <v>0</v>
          </cell>
          <cell r="AB386">
            <v>2</v>
          </cell>
          <cell r="AC386" t="str">
            <v>002</v>
          </cell>
          <cell r="AD386" t="str">
            <v>11</v>
          </cell>
        </row>
        <row r="387">
          <cell r="V387" t="str">
            <v>Materiales y suministros</v>
          </cell>
          <cell r="W387" t="str">
            <v>3.</v>
          </cell>
          <cell r="X387" t="str">
            <v>I00220214000011</v>
          </cell>
          <cell r="Y387">
            <v>1</v>
          </cell>
          <cell r="Z387" t="str">
            <v>OTROS MATERIALES Y SUMINISTROS</v>
          </cell>
          <cell r="AA387" t="str">
            <v>0</v>
          </cell>
          <cell r="AB387">
            <v>2</v>
          </cell>
          <cell r="AC387" t="str">
            <v>002</v>
          </cell>
          <cell r="AD387" t="str">
            <v>11</v>
          </cell>
        </row>
        <row r="388">
          <cell r="V388" t="str">
            <v>Materiales y suministros</v>
          </cell>
          <cell r="W388" t="str">
            <v>3.</v>
          </cell>
          <cell r="X388" t="str">
            <v>I00220214000011</v>
          </cell>
          <cell r="Y388">
            <v>1</v>
          </cell>
          <cell r="Z388" t="str">
            <v>OTROS MATERIALES Y SUMINISTROS</v>
          </cell>
          <cell r="AA388" t="str">
            <v>0</v>
          </cell>
          <cell r="AB388">
            <v>2</v>
          </cell>
          <cell r="AC388" t="str">
            <v>002</v>
          </cell>
          <cell r="AD388" t="str">
            <v>11</v>
          </cell>
        </row>
        <row r="389">
          <cell r="V389" t="str">
            <v>Mensajero Proyecto </v>
          </cell>
          <cell r="W389" t="str">
            <v>3.</v>
          </cell>
          <cell r="X389" t="str">
            <v>I00100100100011</v>
          </cell>
          <cell r="Y389">
            <v>1</v>
          </cell>
          <cell r="Z389" t="str">
            <v>SUELDOS PERSONAL DE NOMINA</v>
          </cell>
          <cell r="AA389" t="str">
            <v>0</v>
          </cell>
          <cell r="AB389">
            <v>2</v>
          </cell>
          <cell r="AC389" t="str">
            <v>001</v>
          </cell>
          <cell r="AD389" t="str">
            <v>11</v>
          </cell>
        </row>
        <row r="390">
          <cell r="V390" t="str">
            <v>Otros (Comunicaciones)</v>
          </cell>
          <cell r="W390" t="str">
            <v>3.</v>
          </cell>
          <cell r="X390" t="str">
            <v>I00220822900011</v>
          </cell>
          <cell r="Y390">
            <v>1</v>
          </cell>
          <cell r="Z390" t="str">
            <v>COMUNICACIONES Y TRANSPORTE</v>
          </cell>
          <cell r="AA390" t="str">
            <v>0</v>
          </cell>
          <cell r="AB390">
            <v>2</v>
          </cell>
          <cell r="AC390" t="str">
            <v>002</v>
          </cell>
          <cell r="AD390" t="str">
            <v>11</v>
          </cell>
        </row>
        <row r="391">
          <cell r="V391" t="str">
            <v>Otros (Trabajo de Campo)</v>
          </cell>
          <cell r="W391" t="str">
            <v>3.</v>
          </cell>
          <cell r="X391" t="str">
            <v>I00220622600011</v>
          </cell>
          <cell r="Y391">
            <v>1</v>
          </cell>
          <cell r="Z391" t="str">
            <v>VIATICOS Y GASTOS DE VIAJE AL INTERIOR</v>
          </cell>
          <cell r="AA391" t="str">
            <v>0</v>
          </cell>
          <cell r="AB391">
            <v>2</v>
          </cell>
          <cell r="AC391" t="str">
            <v>002</v>
          </cell>
          <cell r="AD391" t="str">
            <v>11</v>
          </cell>
        </row>
        <row r="392">
          <cell r="V392" t="str">
            <v>Publicaciones Indicadores Andes</v>
          </cell>
          <cell r="W392" t="str">
            <v>3.</v>
          </cell>
          <cell r="X392" t="str">
            <v>I00220723500011</v>
          </cell>
          <cell r="Y392">
            <v>1</v>
          </cell>
          <cell r="Z392" t="str">
            <v>OTROS GASTOS POR IMPRESOS Y PUBLICACIONES</v>
          </cell>
          <cell r="AA392" t="str">
            <v>0</v>
          </cell>
          <cell r="AB392">
            <v>2</v>
          </cell>
          <cell r="AC392" t="str">
            <v>002</v>
          </cell>
          <cell r="AD392" t="str">
            <v>11</v>
          </cell>
        </row>
        <row r="393">
          <cell r="V393" t="str">
            <v>Renovación suscripciones CID</v>
          </cell>
          <cell r="W393" t="str">
            <v>3.</v>
          </cell>
          <cell r="X393" t="str">
            <v>I00220723300011</v>
          </cell>
          <cell r="Y393">
            <v>1</v>
          </cell>
          <cell r="Z393" t="str">
            <v>SUSCRIPCIONES</v>
          </cell>
          <cell r="AA393" t="str">
            <v>0</v>
          </cell>
          <cell r="AB393">
            <v>2</v>
          </cell>
          <cell r="AC393" t="str">
            <v>002</v>
          </cell>
          <cell r="AD393" t="str">
            <v>11</v>
          </cell>
        </row>
        <row r="394">
          <cell r="V394" t="str">
            <v>Secretaria coordinaciòn </v>
          </cell>
          <cell r="W394" t="str">
            <v>3.</v>
          </cell>
          <cell r="X394" t="str">
            <v>I00100301100011</v>
          </cell>
          <cell r="Y394">
            <v>1</v>
          </cell>
          <cell r="Z394" t="str">
            <v>REMUNERACION SERVICIOS TECNICOS</v>
          </cell>
          <cell r="AA394" t="str">
            <v>0</v>
          </cell>
          <cell r="AB394">
            <v>2</v>
          </cell>
          <cell r="AC394" t="str">
            <v>001</v>
          </cell>
          <cell r="AD394" t="str">
            <v>11</v>
          </cell>
        </row>
        <row r="395">
          <cell r="V395" t="str">
            <v>Secretaria de coordinadores </v>
          </cell>
          <cell r="W395" t="str">
            <v>3.</v>
          </cell>
          <cell r="X395" t="str">
            <v>I00100100100011</v>
          </cell>
          <cell r="Y395">
            <v>1</v>
          </cell>
          <cell r="Z395" t="str">
            <v>SUELDOS PERSONAL DE NOMINA</v>
          </cell>
          <cell r="AA395" t="str">
            <v>0</v>
          </cell>
          <cell r="AB395">
            <v>2</v>
          </cell>
          <cell r="AC395" t="str">
            <v>001</v>
          </cell>
          <cell r="AD395" t="str">
            <v>11</v>
          </cell>
        </row>
        <row r="396">
          <cell r="V396" t="str">
            <v>Servicios de acceso a seriadas</v>
          </cell>
          <cell r="W396" t="str">
            <v>3.</v>
          </cell>
          <cell r="X396" t="str">
            <v>I00220723300011</v>
          </cell>
          <cell r="Y396">
            <v>1</v>
          </cell>
          <cell r="Z396" t="str">
            <v>SUSCRIPCIONES</v>
          </cell>
          <cell r="AA396" t="str">
            <v>0</v>
          </cell>
          <cell r="AB396">
            <v>2</v>
          </cell>
          <cell r="AC396" t="str">
            <v>002</v>
          </cell>
          <cell r="AD396" t="str">
            <v>11</v>
          </cell>
        </row>
        <row r="397">
          <cell r="V397" t="str">
            <v>Apoyo a procesos de autogestión local y regional</v>
          </cell>
          <cell r="W397" t="str">
            <v>4.</v>
          </cell>
          <cell r="X397" t="str">
            <v>I00330200000011</v>
          </cell>
          <cell r="Y397">
            <v>1</v>
          </cell>
          <cell r="Z397" t="str">
            <v>SUBEJECUTORAS PRIVADAS</v>
          </cell>
          <cell r="AA397" t="str">
            <v>0</v>
          </cell>
          <cell r="AB397">
            <v>2</v>
          </cell>
          <cell r="AC397" t="str">
            <v>003</v>
          </cell>
          <cell r="AD397" t="str">
            <v>11</v>
          </cell>
        </row>
        <row r="398">
          <cell r="V398" t="str">
            <v>Asesorías específicas en aspectos ambientales, sociales y económicos. Visita a campo. Concurso Biocomercio </v>
          </cell>
          <cell r="W398" t="str">
            <v>4.</v>
          </cell>
          <cell r="X398" t="str">
            <v>I00330200000011</v>
          </cell>
          <cell r="Y398">
            <v>1</v>
          </cell>
          <cell r="Z398" t="str">
            <v>SUBEJECUTORAS PRIVADAS</v>
          </cell>
          <cell r="AA398" t="str">
            <v>0</v>
          </cell>
          <cell r="AB398">
            <v>2</v>
          </cell>
          <cell r="AC398" t="str">
            <v>003</v>
          </cell>
          <cell r="AD398" t="str">
            <v>11</v>
          </cell>
        </row>
        <row r="399">
          <cell r="V399" t="str">
            <v>Capital reembolsable para 10 empresas piloto</v>
          </cell>
          <cell r="W399" t="str">
            <v>4.</v>
          </cell>
          <cell r="X399" t="str">
            <v>I00330200000011</v>
          </cell>
          <cell r="Y399">
            <v>1</v>
          </cell>
          <cell r="Z399" t="str">
            <v>SUBEJECUTORAS PRIVADAS</v>
          </cell>
          <cell r="AA399" t="str">
            <v>0</v>
          </cell>
          <cell r="AB399">
            <v>2</v>
          </cell>
          <cell r="AC399" t="str">
            <v>003</v>
          </cell>
          <cell r="AD399" t="str">
            <v>11</v>
          </cell>
        </row>
        <row r="400">
          <cell r="V400" t="str">
            <v>Computador con quemador</v>
          </cell>
          <cell r="W400" t="str">
            <v>4.</v>
          </cell>
          <cell r="X400" t="str">
            <v>I00220110600011</v>
          </cell>
          <cell r="Y400">
            <v>1</v>
          </cell>
          <cell r="Z400" t="str">
            <v>EQUIPOS DE SISTEMAS</v>
          </cell>
          <cell r="AA400" t="str">
            <v>0</v>
          </cell>
          <cell r="AB400">
            <v>2</v>
          </cell>
          <cell r="AC400" t="str">
            <v>002</v>
          </cell>
          <cell r="AD400" t="str">
            <v>11</v>
          </cell>
        </row>
        <row r="401">
          <cell r="V401" t="str">
            <v>Contratación de la fiduciaria</v>
          </cell>
          <cell r="W401" t="str">
            <v>4.</v>
          </cell>
          <cell r="X401" t="str">
            <v>I00330200000011</v>
          </cell>
          <cell r="Y401">
            <v>1</v>
          </cell>
          <cell r="Z401" t="str">
            <v>SUBEJECUTORAS PRIVADAS</v>
          </cell>
          <cell r="AA401" t="str">
            <v>0</v>
          </cell>
          <cell r="AB401">
            <v>2</v>
          </cell>
          <cell r="AC401" t="str">
            <v>003</v>
          </cell>
          <cell r="AD401" t="str">
            <v>11</v>
          </cell>
        </row>
        <row r="402">
          <cell r="V402" t="str">
            <v>Contratar a la persona a cargo del Fondo</v>
          </cell>
          <cell r="W402" t="str">
            <v>4.</v>
          </cell>
        </row>
        <row r="403">
          <cell r="V403" t="str">
            <v>Convenio con Fedecafe para la caracterización, establecimiento y evaluación de herramientas en paisajes cafeteros</v>
          </cell>
          <cell r="W403" t="str">
            <v>4.</v>
          </cell>
          <cell r="X403" t="str">
            <v>I00330100000011</v>
          </cell>
          <cell r="Y403">
            <v>1</v>
          </cell>
          <cell r="Z403" t="str">
            <v>SUBEJECUTORAS PUBLICAS</v>
          </cell>
          <cell r="AA403" t="str">
            <v>0</v>
          </cell>
          <cell r="AB403">
            <v>2</v>
          </cell>
          <cell r="AC403" t="str">
            <v>003</v>
          </cell>
          <cell r="AD403" t="str">
            <v>11</v>
          </cell>
        </row>
        <row r="404">
          <cell r="V404" t="str">
            <v>Convenio específico con el MEN</v>
          </cell>
          <cell r="W404" t="str">
            <v>4.</v>
          </cell>
          <cell r="X404" t="str">
            <v>I00330100000011</v>
          </cell>
          <cell r="Y404">
            <v>1</v>
          </cell>
          <cell r="Z404" t="str">
            <v>SUBEJECUTORAS PUBLICAS</v>
          </cell>
          <cell r="AA404" t="str">
            <v>0</v>
          </cell>
          <cell r="AB404">
            <v>2</v>
          </cell>
          <cell r="AC404" t="str">
            <v>003</v>
          </cell>
          <cell r="AD404" t="str">
            <v>11</v>
          </cell>
        </row>
        <row r="405">
          <cell r="V405" t="str">
            <v>Convenio para la caracterización de una segunda ventana de paisajes subxerofítico en enclaves secos (análisis comparativo y propuesta de herramientas)</v>
          </cell>
          <cell r="W405" t="str">
            <v>4.</v>
          </cell>
          <cell r="X405" t="str">
            <v>I00330200000011</v>
          </cell>
          <cell r="Y405">
            <v>1</v>
          </cell>
          <cell r="Z405" t="str">
            <v>SUBEJECUTORAS PRIVADAS</v>
          </cell>
          <cell r="AA405" t="str">
            <v>0</v>
          </cell>
          <cell r="AB405">
            <v>2</v>
          </cell>
          <cell r="AC405" t="str">
            <v>003</v>
          </cell>
          <cell r="AD405" t="str">
            <v>11</v>
          </cell>
        </row>
        <row r="406">
          <cell r="V406" t="str">
            <v>Convenios con Universidades para el fortalecimiento institucional y de la capacidad humana para abordar investigaciones en paisajes rurales (Ej: Proyecto hormigas de Colombia (Univalle, Unal, Uquindío, UCaldas)</v>
          </cell>
          <cell r="W406" t="str">
            <v>4.</v>
          </cell>
          <cell r="X406" t="str">
            <v>I00330200000011</v>
          </cell>
          <cell r="Y406">
            <v>1</v>
          </cell>
          <cell r="Z406" t="str">
            <v>SUBEJECUTORAS PRIVADAS</v>
          </cell>
          <cell r="AA406" t="str">
            <v>0</v>
          </cell>
          <cell r="AB406">
            <v>2</v>
          </cell>
          <cell r="AC406" t="str">
            <v>003</v>
          </cell>
          <cell r="AD406" t="str">
            <v>11</v>
          </cell>
        </row>
        <row r="407">
          <cell r="V407" t="str">
            <v>Convenios para el establecimiento, evaluación de herramientas de manejo del paisaje desde la reconversión productiva, en paisajes andinos (ONG's, Alcaldías, Umatas)</v>
          </cell>
          <cell r="W407" t="str">
            <v>4.</v>
          </cell>
          <cell r="X407" t="str">
            <v>I00330100000011</v>
          </cell>
          <cell r="Y407">
            <v>1</v>
          </cell>
          <cell r="Z407" t="str">
            <v>SUBEJECUTORAS PUBLICAS</v>
          </cell>
          <cell r="AA407" t="str">
            <v>0</v>
          </cell>
          <cell r="AB407">
            <v>2</v>
          </cell>
          <cell r="AC407" t="str">
            <v>003</v>
          </cell>
          <cell r="AD407" t="str">
            <v>11</v>
          </cell>
        </row>
        <row r="408">
          <cell r="V408" t="str">
            <v>Gastos administración </v>
          </cell>
          <cell r="W408" t="str">
            <v>4.</v>
          </cell>
        </row>
        <row r="409">
          <cell r="V409" t="str">
            <v>Gastos de viaje estrategia financiera e imprevistos para que funcione la estructura</v>
          </cell>
          <cell r="W409" t="str">
            <v>4.</v>
          </cell>
          <cell r="X409" t="str">
            <v>I00220622600011</v>
          </cell>
          <cell r="Y409">
            <v>1</v>
          </cell>
          <cell r="Z409" t="str">
            <v>VIATICOS Y GASTOS DE VIAJE AL INTERIOR</v>
          </cell>
          <cell r="AA409" t="str">
            <v>0</v>
          </cell>
          <cell r="AB409">
            <v>2</v>
          </cell>
          <cell r="AC409" t="str">
            <v>002</v>
          </cell>
          <cell r="AD409" t="str">
            <v>11</v>
          </cell>
        </row>
        <row r="410">
          <cell r="V410" t="str">
            <v>Plan de manejo ambiental y proyecto resguardo Ukumari Kankhe</v>
          </cell>
          <cell r="W410" t="str">
            <v>4.</v>
          </cell>
          <cell r="X410" t="str">
            <v>I00100301000011</v>
          </cell>
          <cell r="Y410">
            <v>1</v>
          </cell>
          <cell r="Z410" t="str">
            <v>HONORARIOS PERSONAL INDIRECTO</v>
          </cell>
          <cell r="AA410" t="str">
            <v>0</v>
          </cell>
          <cell r="AB410">
            <v>2</v>
          </cell>
          <cell r="AC410" t="str">
            <v>001</v>
          </cell>
          <cell r="AD410" t="str">
            <v>11</v>
          </cell>
        </row>
        <row r="411">
          <cell r="V411" t="str">
            <v>Red de Reservas</v>
          </cell>
          <cell r="W411" t="str">
            <v>4.</v>
          </cell>
          <cell r="X411" t="str">
            <v>I00330100000011</v>
          </cell>
          <cell r="Y411">
            <v>1</v>
          </cell>
          <cell r="Z411" t="str">
            <v>SUBEJECUTORAS PUBLICAS</v>
          </cell>
          <cell r="AA411" t="str">
            <v>0</v>
          </cell>
          <cell r="AB411">
            <v>2</v>
          </cell>
          <cell r="AC411" t="str">
            <v>003</v>
          </cell>
          <cell r="AD411" t="str">
            <v>11</v>
          </cell>
        </row>
        <row r="412">
          <cell r="V412" t="str">
            <v>Segunda convocatoria de empresas, logistica, publicidad, afiches</v>
          </cell>
          <cell r="W412" t="str">
            <v>4.</v>
          </cell>
          <cell r="X412" t="str">
            <v>I00220723200011</v>
          </cell>
          <cell r="Y412">
            <v>1</v>
          </cell>
          <cell r="Z412" t="str">
            <v>PUBLICIDAD Y PROPAGANDA</v>
          </cell>
          <cell r="AA412" t="str">
            <v>0</v>
          </cell>
          <cell r="AB412">
            <v>2</v>
          </cell>
          <cell r="AC412" t="str">
            <v>002</v>
          </cell>
          <cell r="AD412" t="str">
            <v>11</v>
          </cell>
        </row>
        <row r="413">
          <cell r="V413" t="str">
            <v>Talleres de capacitación planes de uso y aprovechamiento, BPM, y BPA.  Para las 10 finalistas</v>
          </cell>
          <cell r="W413" t="str">
            <v>4.</v>
          </cell>
          <cell r="X413" t="str">
            <v>I00221025100011</v>
          </cell>
          <cell r="Y413">
            <v>1</v>
          </cell>
          <cell r="Z413" t="str">
            <v>SERVICIOS DE CAPACITACION BIENESTAR SOCIAL Y ESTIMULOS</v>
          </cell>
          <cell r="AA413" t="str">
            <v>0</v>
          </cell>
          <cell r="AB413">
            <v>2</v>
          </cell>
          <cell r="AC413" t="str">
            <v>002</v>
          </cell>
          <cell r="AD413" t="str">
            <v>11</v>
          </cell>
        </row>
        <row r="414">
          <cell r="V414" t="str">
            <v>UAESPNN</v>
          </cell>
          <cell r="W414" t="str">
            <v>4.</v>
          </cell>
          <cell r="X414" t="str">
            <v>I00330100000011</v>
          </cell>
          <cell r="Y414">
            <v>1</v>
          </cell>
          <cell r="Z414" t="str">
            <v>SUBEJECUTORAS PUBLICAS</v>
          </cell>
          <cell r="AA414" t="str">
            <v>0</v>
          </cell>
          <cell r="AB414">
            <v>2</v>
          </cell>
          <cell r="AC414" t="str">
            <v>003</v>
          </cell>
          <cell r="AD414" t="str">
            <v>11</v>
          </cell>
        </row>
        <row r="415">
          <cell r="V415" t="str">
            <v>2.3. Servicios y capacitación</v>
          </cell>
          <cell r="W415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ato estratégico"/>
      <sheetName val="formato operativo anual"/>
      <sheetName val="poa-entregar"/>
      <sheetName val="actividades-entregar"/>
      <sheetName val="presupuesto-entregar"/>
      <sheetName val="$$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90" zoomScaleNormal="90" zoomScaleSheetLayoutView="100" zoomScalePageLayoutView="0" workbookViewId="0" topLeftCell="A1">
      <selection activeCell="H41" sqref="H41"/>
    </sheetView>
  </sheetViews>
  <sheetFormatPr defaultColWidth="11.421875" defaultRowHeight="15"/>
  <cols>
    <col min="1" max="1" width="36.421875" style="3" customWidth="1"/>
    <col min="2" max="2" width="37.28125" style="3" customWidth="1"/>
    <col min="3" max="3" width="14.140625" style="3" customWidth="1"/>
    <col min="4" max="4" width="11.7109375" style="3" customWidth="1"/>
    <col min="5" max="9" width="12.00390625" style="3" customWidth="1"/>
    <col min="10" max="10" width="10.28125" style="3" customWidth="1"/>
    <col min="11" max="11" width="11.57421875" style="3" customWidth="1"/>
    <col min="12" max="12" width="14.57421875" style="3" customWidth="1"/>
    <col min="13" max="16384" width="11.421875" style="3" customWidth="1"/>
  </cols>
  <sheetData>
    <row r="1" spans="1:12" ht="18.75" customHeight="1" thickBot="1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5" customHeight="1">
      <c r="A2" s="4"/>
      <c r="B2" s="37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" customHeight="1" thickBot="1">
      <c r="A3" s="5"/>
      <c r="B3" s="37" t="s">
        <v>14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63" customHeight="1">
      <c r="A4" s="6" t="s">
        <v>15</v>
      </c>
      <c r="B4" s="28" t="s">
        <v>16</v>
      </c>
      <c r="C4" s="28" t="s">
        <v>17</v>
      </c>
      <c r="D4" s="28" t="s">
        <v>18</v>
      </c>
      <c r="E4" s="28" t="s">
        <v>19</v>
      </c>
      <c r="F4" s="28" t="s">
        <v>20</v>
      </c>
      <c r="G4" s="28" t="s">
        <v>21</v>
      </c>
      <c r="H4" s="28" t="s">
        <v>22</v>
      </c>
      <c r="I4" s="28" t="s">
        <v>23</v>
      </c>
      <c r="J4" s="28" t="s">
        <v>24</v>
      </c>
      <c r="K4" s="28" t="s">
        <v>48</v>
      </c>
      <c r="L4" s="36" t="s">
        <v>25</v>
      </c>
    </row>
    <row r="5" spans="1:14" ht="12">
      <c r="A5" s="38" t="s">
        <v>46</v>
      </c>
      <c r="B5" s="13" t="s">
        <v>11</v>
      </c>
      <c r="C5" s="14">
        <f>SUM(C6:C10)</f>
        <v>600000000</v>
      </c>
      <c r="D5" s="14">
        <f aca="true" t="shared" si="0" ref="D5:L5">SUM(D6:D11)</f>
        <v>800500000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29"/>
      <c r="L5" s="15">
        <f t="shared" si="0"/>
        <v>1400500000</v>
      </c>
      <c r="N5" s="7"/>
    </row>
    <row r="6" spans="1:14" ht="24">
      <c r="A6" s="39"/>
      <c r="B6" s="16" t="s">
        <v>26</v>
      </c>
      <c r="C6" s="17">
        <v>220000000</v>
      </c>
      <c r="D6" s="17"/>
      <c r="E6" s="17"/>
      <c r="F6" s="17"/>
      <c r="G6" s="17"/>
      <c r="H6" s="17">
        <v>0</v>
      </c>
      <c r="I6" s="17"/>
      <c r="J6" s="17">
        <v>0</v>
      </c>
      <c r="K6" s="30"/>
      <c r="L6" s="18">
        <f aca="true" t="shared" si="1" ref="L6:L11">SUM(C6:J6)</f>
        <v>220000000</v>
      </c>
      <c r="N6" s="7"/>
    </row>
    <row r="7" spans="1:14" ht="24">
      <c r="A7" s="39"/>
      <c r="B7" s="16" t="s">
        <v>27</v>
      </c>
      <c r="C7" s="17">
        <v>105000000</v>
      </c>
      <c r="D7" s="17"/>
      <c r="E7" s="17"/>
      <c r="F7" s="17"/>
      <c r="G7" s="17"/>
      <c r="H7" s="17"/>
      <c r="I7" s="17"/>
      <c r="J7" s="17"/>
      <c r="K7" s="30"/>
      <c r="L7" s="18">
        <f t="shared" si="1"/>
        <v>105000000</v>
      </c>
      <c r="N7" s="7"/>
    </row>
    <row r="8" spans="1:14" ht="24">
      <c r="A8" s="39"/>
      <c r="B8" s="16" t="s">
        <v>28</v>
      </c>
      <c r="C8" s="17">
        <v>20000000</v>
      </c>
      <c r="D8" s="17"/>
      <c r="E8" s="17"/>
      <c r="F8" s="17"/>
      <c r="G8" s="17"/>
      <c r="H8" s="17"/>
      <c r="I8" s="17"/>
      <c r="J8" s="17"/>
      <c r="K8" s="30"/>
      <c r="L8" s="18">
        <f t="shared" si="1"/>
        <v>20000000</v>
      </c>
      <c r="N8" s="7"/>
    </row>
    <row r="9" spans="1:14" ht="12">
      <c r="A9" s="39"/>
      <c r="B9" s="16" t="s">
        <v>29</v>
      </c>
      <c r="C9" s="17">
        <v>162000000</v>
      </c>
      <c r="D9" s="17"/>
      <c r="E9" s="17"/>
      <c r="F9" s="17"/>
      <c r="G9" s="17"/>
      <c r="H9" s="17"/>
      <c r="I9" s="17"/>
      <c r="J9" s="17"/>
      <c r="K9" s="30"/>
      <c r="L9" s="18">
        <f t="shared" si="1"/>
        <v>162000000</v>
      </c>
      <c r="N9" s="7"/>
    </row>
    <row r="10" spans="1:14" ht="12">
      <c r="A10" s="39"/>
      <c r="B10" s="16" t="s">
        <v>30</v>
      </c>
      <c r="C10" s="17">
        <v>93000000</v>
      </c>
      <c r="D10" s="17"/>
      <c r="E10" s="17"/>
      <c r="F10" s="17"/>
      <c r="G10" s="17"/>
      <c r="H10" s="17"/>
      <c r="I10" s="17"/>
      <c r="J10" s="17"/>
      <c r="K10" s="30"/>
      <c r="L10" s="18">
        <f t="shared" si="1"/>
        <v>93000000</v>
      </c>
      <c r="N10" s="7"/>
    </row>
    <row r="11" spans="1:14" ht="24">
      <c r="A11" s="39"/>
      <c r="B11" s="16" t="s">
        <v>31</v>
      </c>
      <c r="C11" s="17"/>
      <c r="D11" s="17">
        <f>800500000</f>
        <v>800500000</v>
      </c>
      <c r="E11" s="17"/>
      <c r="F11" s="17"/>
      <c r="G11" s="17"/>
      <c r="H11" s="17"/>
      <c r="I11" s="17"/>
      <c r="J11" s="17"/>
      <c r="K11" s="30"/>
      <c r="L11" s="18">
        <f t="shared" si="1"/>
        <v>800500000</v>
      </c>
      <c r="N11" s="7"/>
    </row>
    <row r="12" spans="1:14" ht="12">
      <c r="A12" s="44" t="s">
        <v>49</v>
      </c>
      <c r="B12" s="19" t="s">
        <v>11</v>
      </c>
      <c r="C12" s="20">
        <f aca="true" t="shared" si="2" ref="C12:L12">SUM(C13:C15)</f>
        <v>600000000</v>
      </c>
      <c r="D12" s="20">
        <f t="shared" si="2"/>
        <v>0</v>
      </c>
      <c r="E12" s="20">
        <f t="shared" si="2"/>
        <v>464873400</v>
      </c>
      <c r="F12" s="20">
        <f t="shared" si="2"/>
        <v>22882099</v>
      </c>
      <c r="G12" s="20">
        <f t="shared" si="2"/>
        <v>12321298</v>
      </c>
      <c r="H12" s="20">
        <f t="shared" si="2"/>
        <v>40547811</v>
      </c>
      <c r="I12" s="20">
        <f t="shared" si="2"/>
        <v>102000000</v>
      </c>
      <c r="J12" s="20">
        <f t="shared" si="2"/>
        <v>0</v>
      </c>
      <c r="K12" s="31"/>
      <c r="L12" s="21">
        <f t="shared" si="2"/>
        <v>1242624608</v>
      </c>
      <c r="N12" s="7"/>
    </row>
    <row r="13" spans="1:14" ht="12">
      <c r="A13" s="44"/>
      <c r="B13" s="22" t="s">
        <v>6</v>
      </c>
      <c r="C13" s="17">
        <f>225000000</f>
        <v>225000000</v>
      </c>
      <c r="D13" s="17"/>
      <c r="E13" s="17"/>
      <c r="F13" s="17"/>
      <c r="G13" s="17"/>
      <c r="H13" s="17"/>
      <c r="I13" s="17"/>
      <c r="J13" s="17"/>
      <c r="K13" s="30"/>
      <c r="L13" s="18">
        <f>SUM(C13:J13)</f>
        <v>225000000</v>
      </c>
      <c r="N13" s="7"/>
    </row>
    <row r="14" spans="1:14" ht="12">
      <c r="A14" s="44"/>
      <c r="B14" s="22" t="s">
        <v>32</v>
      </c>
      <c r="C14" s="17">
        <v>150000000</v>
      </c>
      <c r="D14" s="17"/>
      <c r="E14" s="17"/>
      <c r="F14" s="17"/>
      <c r="G14" s="17"/>
      <c r="H14" s="17"/>
      <c r="I14" s="17"/>
      <c r="J14" s="17"/>
      <c r="K14" s="30"/>
      <c r="L14" s="18">
        <f>SUM(C14:J14)</f>
        <v>150000000</v>
      </c>
      <c r="N14" s="7"/>
    </row>
    <row r="15" spans="1:14" ht="12">
      <c r="A15" s="44"/>
      <c r="B15" s="22" t="s">
        <v>7</v>
      </c>
      <c r="C15" s="17">
        <v>225000000</v>
      </c>
      <c r="D15" s="17"/>
      <c r="E15" s="17">
        <v>464873400</v>
      </c>
      <c r="F15" s="17">
        <f>22882099</f>
        <v>22882099</v>
      </c>
      <c r="G15" s="17">
        <v>12321298</v>
      </c>
      <c r="H15" s="17">
        <v>40547811</v>
      </c>
      <c r="I15" s="17">
        <f>102000000</f>
        <v>102000000</v>
      </c>
      <c r="J15" s="17"/>
      <c r="K15" s="30"/>
      <c r="L15" s="18">
        <f>SUM(C15:J15)</f>
        <v>867624608</v>
      </c>
      <c r="N15" s="7"/>
    </row>
    <row r="16" spans="1:14" ht="12">
      <c r="A16" s="38" t="s">
        <v>44</v>
      </c>
      <c r="B16" s="23" t="s">
        <v>11</v>
      </c>
      <c r="C16" s="20">
        <f>SUM(C17:C24)</f>
        <v>500000000</v>
      </c>
      <c r="D16" s="20">
        <f aca="true" t="shared" si="3" ref="D16:K16">SUM(D17:D24)</f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152009300</v>
      </c>
      <c r="L16" s="21">
        <f>SUM(L17:L24)</f>
        <v>652009300</v>
      </c>
      <c r="N16" s="7"/>
    </row>
    <row r="17" spans="1:14" ht="12">
      <c r="A17" s="39"/>
      <c r="B17" s="22" t="s">
        <v>0</v>
      </c>
      <c r="C17" s="17">
        <v>0</v>
      </c>
      <c r="D17" s="17"/>
      <c r="E17" s="17">
        <v>0</v>
      </c>
      <c r="F17" s="17"/>
      <c r="G17" s="17"/>
      <c r="H17" s="17"/>
      <c r="I17" s="17"/>
      <c r="J17" s="17"/>
      <c r="K17" s="30"/>
      <c r="L17" s="18">
        <f>SUM(C17:J17)</f>
        <v>0</v>
      </c>
      <c r="N17" s="7"/>
    </row>
    <row r="18" spans="1:14" ht="12">
      <c r="A18" s="39"/>
      <c r="B18" s="22" t="s">
        <v>1</v>
      </c>
      <c r="C18" s="17">
        <v>60000000</v>
      </c>
      <c r="D18" s="17"/>
      <c r="E18" s="17"/>
      <c r="F18" s="17"/>
      <c r="G18" s="17"/>
      <c r="H18" s="17"/>
      <c r="I18" s="17"/>
      <c r="J18" s="17"/>
      <c r="K18" s="30"/>
      <c r="L18" s="18">
        <f aca="true" t="shared" si="4" ref="L18:L33">SUM(C18:J18)</f>
        <v>60000000</v>
      </c>
      <c r="N18" s="7"/>
    </row>
    <row r="19" spans="1:14" ht="12">
      <c r="A19" s="39"/>
      <c r="B19" s="22" t="s">
        <v>43</v>
      </c>
      <c r="C19" s="17">
        <v>150000000</v>
      </c>
      <c r="D19" s="17"/>
      <c r="E19" s="17"/>
      <c r="F19" s="17"/>
      <c r="G19" s="17"/>
      <c r="H19" s="17"/>
      <c r="I19" s="17"/>
      <c r="J19" s="17"/>
      <c r="K19" s="30"/>
      <c r="L19" s="18">
        <f t="shared" si="4"/>
        <v>150000000</v>
      </c>
      <c r="N19" s="7"/>
    </row>
    <row r="20" spans="1:14" ht="24">
      <c r="A20" s="39"/>
      <c r="B20" s="22" t="s">
        <v>2</v>
      </c>
      <c r="C20" s="17">
        <v>80000000</v>
      </c>
      <c r="D20" s="17"/>
      <c r="E20" s="17"/>
      <c r="F20" s="17"/>
      <c r="G20" s="17"/>
      <c r="H20" s="17"/>
      <c r="I20" s="17"/>
      <c r="J20" s="17"/>
      <c r="K20" s="30"/>
      <c r="L20" s="18">
        <f t="shared" si="4"/>
        <v>80000000</v>
      </c>
      <c r="N20" s="7"/>
    </row>
    <row r="21" spans="1:14" ht="24">
      <c r="A21" s="39"/>
      <c r="B21" s="22" t="s">
        <v>3</v>
      </c>
      <c r="C21" s="17">
        <v>70000000</v>
      </c>
      <c r="D21" s="17"/>
      <c r="E21" s="17"/>
      <c r="F21" s="17"/>
      <c r="G21" s="17"/>
      <c r="H21" s="17"/>
      <c r="I21" s="17"/>
      <c r="J21" s="17"/>
      <c r="K21" s="30"/>
      <c r="L21" s="18">
        <f t="shared" si="4"/>
        <v>70000000</v>
      </c>
      <c r="N21" s="7"/>
    </row>
    <row r="22" spans="1:14" ht="12">
      <c r="A22" s="39"/>
      <c r="B22" s="22" t="s">
        <v>4</v>
      </c>
      <c r="C22" s="17">
        <v>100000000</v>
      </c>
      <c r="D22" s="17"/>
      <c r="E22" s="17"/>
      <c r="F22" s="17"/>
      <c r="G22" s="17"/>
      <c r="H22" s="17"/>
      <c r="I22" s="17"/>
      <c r="J22" s="17"/>
      <c r="K22" s="30"/>
      <c r="L22" s="18">
        <f t="shared" si="4"/>
        <v>100000000</v>
      </c>
      <c r="N22" s="7"/>
    </row>
    <row r="23" spans="1:14" ht="12">
      <c r="A23" s="39"/>
      <c r="B23" s="22" t="s">
        <v>5</v>
      </c>
      <c r="C23" s="17">
        <v>40000000</v>
      </c>
      <c r="D23" s="17"/>
      <c r="E23" s="17"/>
      <c r="F23" s="17"/>
      <c r="G23" s="17"/>
      <c r="H23" s="17"/>
      <c r="I23" s="17"/>
      <c r="J23" s="17"/>
      <c r="K23" s="30"/>
      <c r="L23" s="18">
        <f t="shared" si="4"/>
        <v>40000000</v>
      </c>
      <c r="N23" s="7"/>
    </row>
    <row r="24" spans="1:14" ht="24">
      <c r="A24" s="40"/>
      <c r="B24" s="22" t="s">
        <v>47</v>
      </c>
      <c r="C24" s="17">
        <v>0</v>
      </c>
      <c r="D24" s="17"/>
      <c r="E24" s="17"/>
      <c r="F24" s="17"/>
      <c r="G24" s="17"/>
      <c r="H24" s="17"/>
      <c r="I24" s="17"/>
      <c r="J24" s="17"/>
      <c r="K24" s="30">
        <v>152009300</v>
      </c>
      <c r="L24" s="18">
        <f>SUM(C24:K24)</f>
        <v>152009300</v>
      </c>
      <c r="N24" s="7"/>
    </row>
    <row r="25" spans="1:14" ht="12">
      <c r="A25" s="38" t="s">
        <v>50</v>
      </c>
      <c r="B25" s="24" t="s">
        <v>11</v>
      </c>
      <c r="C25" s="14">
        <f>SUM(C26:C32)</f>
        <v>1500000000</v>
      </c>
      <c r="D25" s="14">
        <f aca="true" t="shared" si="5" ref="D25:L25">SUM(D26:D32)</f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10800000</v>
      </c>
      <c r="K25" s="29"/>
      <c r="L25" s="15">
        <f t="shared" si="5"/>
        <v>1510800000</v>
      </c>
      <c r="N25" s="7"/>
    </row>
    <row r="26" spans="1:14" ht="12">
      <c r="A26" s="39"/>
      <c r="B26" s="22" t="s">
        <v>8</v>
      </c>
      <c r="C26" s="25">
        <v>350000000</v>
      </c>
      <c r="D26" s="17"/>
      <c r="E26" s="17">
        <v>0</v>
      </c>
      <c r="F26" s="17"/>
      <c r="G26" s="17"/>
      <c r="H26" s="17">
        <v>0</v>
      </c>
      <c r="I26" s="17"/>
      <c r="J26" s="25">
        <v>0</v>
      </c>
      <c r="K26" s="32"/>
      <c r="L26" s="18">
        <f t="shared" si="4"/>
        <v>350000000</v>
      </c>
      <c r="N26" s="7"/>
    </row>
    <row r="27" spans="1:14" ht="12">
      <c r="A27" s="39"/>
      <c r="B27" s="22" t="s">
        <v>9</v>
      </c>
      <c r="C27" s="25">
        <v>510000000</v>
      </c>
      <c r="D27" s="17"/>
      <c r="E27" s="17"/>
      <c r="F27" s="17"/>
      <c r="G27" s="17"/>
      <c r="H27" s="17"/>
      <c r="I27" s="17"/>
      <c r="J27" s="25"/>
      <c r="K27" s="32"/>
      <c r="L27" s="18">
        <f t="shared" si="4"/>
        <v>510000000</v>
      </c>
      <c r="N27" s="7"/>
    </row>
    <row r="28" spans="1:14" ht="12">
      <c r="A28" s="39"/>
      <c r="B28" s="22" t="s">
        <v>33</v>
      </c>
      <c r="C28" s="25">
        <v>260000000</v>
      </c>
      <c r="D28" s="17"/>
      <c r="E28" s="17"/>
      <c r="F28" s="17"/>
      <c r="G28" s="17"/>
      <c r="H28" s="17"/>
      <c r="I28" s="17"/>
      <c r="J28" s="17"/>
      <c r="K28" s="30"/>
      <c r="L28" s="18">
        <f t="shared" si="4"/>
        <v>260000000</v>
      </c>
      <c r="N28" s="7"/>
    </row>
    <row r="29" spans="1:14" ht="12">
      <c r="A29" s="39"/>
      <c r="B29" s="22" t="s">
        <v>10</v>
      </c>
      <c r="C29" s="25">
        <v>240000000</v>
      </c>
      <c r="D29" s="17"/>
      <c r="E29" s="17"/>
      <c r="F29" s="17"/>
      <c r="G29" s="17"/>
      <c r="H29" s="17"/>
      <c r="I29" s="17"/>
      <c r="J29" s="17">
        <v>10800000</v>
      </c>
      <c r="K29" s="30"/>
      <c r="L29" s="18">
        <f t="shared" si="4"/>
        <v>250800000</v>
      </c>
      <c r="N29" s="7"/>
    </row>
    <row r="30" spans="1:14" ht="24">
      <c r="A30" s="39"/>
      <c r="B30" s="22" t="s">
        <v>34</v>
      </c>
      <c r="C30" s="25">
        <v>100000000</v>
      </c>
      <c r="D30" s="17"/>
      <c r="E30" s="17"/>
      <c r="F30" s="17"/>
      <c r="G30" s="17"/>
      <c r="H30" s="17"/>
      <c r="I30" s="17"/>
      <c r="J30" s="17"/>
      <c r="K30" s="30"/>
      <c r="L30" s="18">
        <f t="shared" si="4"/>
        <v>100000000</v>
      </c>
      <c r="N30" s="7"/>
    </row>
    <row r="31" spans="1:14" ht="24">
      <c r="A31" s="39"/>
      <c r="B31" s="22" t="s">
        <v>35</v>
      </c>
      <c r="C31" s="25">
        <v>20000000</v>
      </c>
      <c r="D31" s="17"/>
      <c r="E31" s="17"/>
      <c r="F31" s="17"/>
      <c r="G31" s="17"/>
      <c r="H31" s="17"/>
      <c r="I31" s="17"/>
      <c r="J31" s="17"/>
      <c r="K31" s="30"/>
      <c r="L31" s="18">
        <f t="shared" si="4"/>
        <v>20000000</v>
      </c>
      <c r="N31" s="7"/>
    </row>
    <row r="32" spans="1:14" ht="12">
      <c r="A32" s="40"/>
      <c r="B32" s="22" t="s">
        <v>36</v>
      </c>
      <c r="C32" s="26">
        <v>20000000</v>
      </c>
      <c r="D32" s="22"/>
      <c r="E32" s="22"/>
      <c r="F32" s="22"/>
      <c r="G32" s="22"/>
      <c r="H32" s="22"/>
      <c r="I32" s="22"/>
      <c r="J32" s="22"/>
      <c r="K32" s="33"/>
      <c r="L32" s="18">
        <f t="shared" si="4"/>
        <v>20000000</v>
      </c>
      <c r="N32" s="7"/>
    </row>
    <row r="33" spans="1:14" ht="12">
      <c r="A33" s="8" t="s">
        <v>37</v>
      </c>
      <c r="B33" s="27" t="s">
        <v>38</v>
      </c>
      <c r="C33" s="27"/>
      <c r="D33" s="27"/>
      <c r="E33" s="27"/>
      <c r="F33" s="27"/>
      <c r="G33" s="27"/>
      <c r="H33" s="27"/>
      <c r="I33" s="27"/>
      <c r="J33" s="27"/>
      <c r="K33" s="34"/>
      <c r="L33" s="18">
        <f t="shared" si="4"/>
        <v>0</v>
      </c>
      <c r="N33" s="7"/>
    </row>
    <row r="34" spans="1:14" ht="12">
      <c r="A34" s="38" t="s">
        <v>45</v>
      </c>
      <c r="B34" s="24" t="s">
        <v>11</v>
      </c>
      <c r="C34" s="14">
        <f>SUM(C35:C37)</f>
        <v>900000000</v>
      </c>
      <c r="D34" s="14"/>
      <c r="E34" s="14">
        <f>SUM(E35:E36)</f>
        <v>0</v>
      </c>
      <c r="F34" s="14"/>
      <c r="G34" s="14">
        <f>SUM(G35:G36)</f>
        <v>0</v>
      </c>
      <c r="H34" s="14">
        <f>SUM(H35:H36)</f>
        <v>0</v>
      </c>
      <c r="I34" s="14">
        <f>SUM(I35:I36)</f>
        <v>0</v>
      </c>
      <c r="J34" s="14">
        <f>SUM(J35:J36)</f>
        <v>0</v>
      </c>
      <c r="K34" s="29"/>
      <c r="L34" s="15">
        <f>SUM(L35:L37)</f>
        <v>900000000</v>
      </c>
      <c r="N34" s="7"/>
    </row>
    <row r="35" spans="1:14" ht="12">
      <c r="A35" s="39"/>
      <c r="B35" s="22" t="s">
        <v>39</v>
      </c>
      <c r="C35" s="17">
        <f>280000000+100000000</f>
        <v>380000000</v>
      </c>
      <c r="D35" s="17"/>
      <c r="E35" s="17"/>
      <c r="F35" s="17"/>
      <c r="G35" s="17"/>
      <c r="H35" s="17"/>
      <c r="I35" s="17"/>
      <c r="J35" s="17"/>
      <c r="K35" s="30"/>
      <c r="L35" s="18">
        <f>SUM(C35:J35)</f>
        <v>380000000</v>
      </c>
      <c r="N35" s="7"/>
    </row>
    <row r="36" spans="1:14" ht="12">
      <c r="A36" s="39"/>
      <c r="B36" s="22" t="s">
        <v>40</v>
      </c>
      <c r="C36" s="17">
        <v>220000000</v>
      </c>
      <c r="D36" s="17"/>
      <c r="E36" s="17"/>
      <c r="F36" s="17"/>
      <c r="G36" s="17"/>
      <c r="H36" s="17"/>
      <c r="I36" s="17"/>
      <c r="J36" s="17"/>
      <c r="K36" s="30"/>
      <c r="L36" s="18">
        <f>SUM(C36:J36)</f>
        <v>220000000</v>
      </c>
      <c r="N36" s="7"/>
    </row>
    <row r="37" spans="1:14" ht="12">
      <c r="A37" s="40"/>
      <c r="B37" s="22" t="s">
        <v>41</v>
      </c>
      <c r="C37" s="17">
        <v>300000000</v>
      </c>
      <c r="D37" s="17"/>
      <c r="E37" s="17"/>
      <c r="F37" s="17"/>
      <c r="G37" s="17"/>
      <c r="H37" s="17"/>
      <c r="I37" s="17"/>
      <c r="J37" s="17"/>
      <c r="K37" s="30"/>
      <c r="L37" s="18">
        <f>SUM(C37:J37)</f>
        <v>300000000</v>
      </c>
      <c r="N37" s="7"/>
    </row>
    <row r="38" spans="1:14" s="11" customFormat="1" ht="12.75" thickBot="1">
      <c r="A38" s="1" t="s">
        <v>42</v>
      </c>
      <c r="B38" s="2"/>
      <c r="C38" s="9">
        <f aca="true" t="shared" si="6" ref="C38:L38">C5+C12+C16+C25+C34</f>
        <v>4100000000</v>
      </c>
      <c r="D38" s="9">
        <f t="shared" si="6"/>
        <v>800500000</v>
      </c>
      <c r="E38" s="9">
        <f t="shared" si="6"/>
        <v>464873400</v>
      </c>
      <c r="F38" s="9">
        <f t="shared" si="6"/>
        <v>22882099</v>
      </c>
      <c r="G38" s="9">
        <f t="shared" si="6"/>
        <v>12321298</v>
      </c>
      <c r="H38" s="9">
        <f t="shared" si="6"/>
        <v>40547811</v>
      </c>
      <c r="I38" s="9">
        <f t="shared" si="6"/>
        <v>102000000</v>
      </c>
      <c r="J38" s="9">
        <f t="shared" si="6"/>
        <v>10800000</v>
      </c>
      <c r="K38" s="35"/>
      <c r="L38" s="10">
        <f t="shared" si="6"/>
        <v>5705933908</v>
      </c>
      <c r="N38" s="7"/>
    </row>
    <row r="41" spans="3:4" ht="11.25">
      <c r="C41" s="12"/>
      <c r="D41" s="12"/>
    </row>
  </sheetData>
  <sheetProtection/>
  <mergeCells count="8">
    <mergeCell ref="B2:L2"/>
    <mergeCell ref="A25:A32"/>
    <mergeCell ref="A34:A37"/>
    <mergeCell ref="A1:L1"/>
    <mergeCell ref="A5:A11"/>
    <mergeCell ref="A12:A15"/>
    <mergeCell ref="A16:A24"/>
    <mergeCell ref="B3:L3"/>
  </mergeCells>
  <printOptions gridLines="1" horizontalCentered="1" verticalCentered="1"/>
  <pageMargins left="0" right="0" top="0.5511811023622047" bottom="0.1968503937007874" header="0.3937007874015748" footer="0"/>
  <pageSetup horizontalDpi="600" verticalDpi="600" orientation="landscape" scale="75" r:id="rId1"/>
  <headerFooter alignWithMargins="0">
    <oddHeader>&amp;C&amp;"Arial,Negrita"Instituto de Investigación de Recursos Biológicos Alexander von Humboldt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Calderon</dc:creator>
  <cp:keywords/>
  <dc:description/>
  <cp:lastModifiedBy>R Carrillo</cp:lastModifiedBy>
  <cp:lastPrinted>2009-11-19T21:09:36Z</cp:lastPrinted>
  <dcterms:created xsi:type="dcterms:W3CDTF">2009-11-07T00:41:53Z</dcterms:created>
  <dcterms:modified xsi:type="dcterms:W3CDTF">2010-01-20T15:45:44Z</dcterms:modified>
  <cp:category/>
  <cp:version/>
  <cp:contentType/>
  <cp:contentStatus/>
</cp:coreProperties>
</file>